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227"/>
  <workbookPr autoCompressPictures="0"/>
  <mc:AlternateContent xmlns:mc="http://schemas.openxmlformats.org/markup-compatibility/2006">
    <mc:Choice Requires="x15">
      <x15ac:absPath xmlns:x15ac="http://schemas.microsoft.com/office/spreadsheetml/2010/11/ac" url="C:\Users\JarnoTiainen\Downloads\"/>
    </mc:Choice>
  </mc:AlternateContent>
  <xr:revisionPtr revIDLastSave="0" documentId="8_{0B25E26B-A06C-4435-AF56-6FDE419BABE7}" xr6:coauthVersionLast="47" xr6:coauthVersionMax="47" xr10:uidLastSave="{00000000-0000-0000-0000-000000000000}"/>
  <bookViews>
    <workbookView xWindow="28680" yWindow="-120" windowWidth="19440" windowHeight="15000" tabRatio="340" firstSheet="1" activeTab="2" xr2:uid="{00000000-000D-0000-FFFF-FFFF00000000}"/>
  </bookViews>
  <sheets>
    <sheet name="Toimintakilpailu" sheetId="1" r:id="rId1"/>
    <sheet name="Liite A" sheetId="2" r:id="rId2"/>
    <sheet name="Liite B" sheetId="3" r:id="rId3"/>
    <sheet name="Ohjeet" sheetId="4" r:id="rId4"/>
  </sheets>
  <definedNames>
    <definedName name="SinclairM_A">Ohjeet!$B$38</definedName>
    <definedName name="SinclairM_b">Ohjeet!$B$39</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http://schemas.microsoft.com/office/mac/excel/2008/main">
      <mx:ArchID Flags="2"/>
    </ext>
  </extLst>
</workbook>
</file>

<file path=xl/calcChain.xml><?xml version="1.0" encoding="utf-8"?>
<calcChain xmlns="http://schemas.openxmlformats.org/spreadsheetml/2006/main">
  <c r="G13" i="1" l="1"/>
  <c r="F55" i="4"/>
  <c r="F54" i="4"/>
  <c r="G23" i="1"/>
  <c r="G60" i="1"/>
  <c r="G59" i="1"/>
  <c r="G58" i="1"/>
  <c r="G66" i="1"/>
  <c r="G65" i="1"/>
  <c r="G75" i="1"/>
  <c r="G76" i="1"/>
  <c r="G77" i="1"/>
  <c r="G74" i="1"/>
  <c r="G73" i="1"/>
  <c r="G72" i="1"/>
  <c r="G71" i="1"/>
  <c r="G54" i="1"/>
  <c r="G53" i="1"/>
  <c r="G52" i="1"/>
  <c r="G51" i="1"/>
  <c r="G44" i="1"/>
  <c r="G43" i="1"/>
  <c r="G37" i="1"/>
  <c r="G35" i="1"/>
  <c r="G36" i="1"/>
  <c r="G29" i="1"/>
  <c r="G28" i="1"/>
  <c r="G21" i="1"/>
  <c r="G22" i="1"/>
  <c r="G20" i="1"/>
  <c r="G19" i="1"/>
  <c r="G11" i="1"/>
  <c r="G12" i="1"/>
  <c r="F80" i="1" l="1"/>
  <c r="G81" i="1" s="1"/>
</calcChain>
</file>

<file path=xl/sharedStrings.xml><?xml version="1.0" encoding="utf-8"?>
<sst xmlns="http://schemas.openxmlformats.org/spreadsheetml/2006/main" count="228" uniqueCount="151">
  <si>
    <t>Suomen Painonnostoliitto</t>
    <phoneticPr fontId="9" type="noConversion"/>
  </si>
  <si>
    <t>Toimintakilpailu</t>
  </si>
  <si>
    <t>Valimotie 10, 00380 Helsinki</t>
    <phoneticPr fontId="9" type="noConversion"/>
  </si>
  <si>
    <t>Puh. 045 852 3261</t>
    <phoneticPr fontId="9" type="noConversion"/>
  </si>
  <si>
    <t>Email: toimisto@painonnosto.fi</t>
    <phoneticPr fontId="9" type="noConversion"/>
  </si>
  <si>
    <r>
      <t xml:space="preserve">Osallistumisvuoden lomake </t>
    </r>
    <r>
      <rPr>
        <sz val="10"/>
        <rFont val="Arial"/>
        <family val="2"/>
      </rPr>
      <t xml:space="preserve">palautettava liittoon </t>
    </r>
    <r>
      <rPr>
        <b/>
        <sz val="10"/>
        <rFont val="Arial"/>
        <family val="2"/>
      </rPr>
      <t>seuraavan vuoden 31.1.</t>
    </r>
    <r>
      <rPr>
        <sz val="10"/>
        <rFont val="Arial"/>
        <family val="2"/>
      </rPr>
      <t xml:space="preserve"> mennessä.</t>
    </r>
  </si>
  <si>
    <t>1. Lisenssinostajat</t>
    <phoneticPr fontId="9" type="noConversion"/>
  </si>
  <si>
    <t>Lisenssityyppi</t>
  </si>
  <si>
    <t>Määrä</t>
  </si>
  <si>
    <t>Toimintapisteet</t>
  </si>
  <si>
    <t>Nuorten lisenssi</t>
  </si>
  <si>
    <t>(Määrä x 6)</t>
  </si>
  <si>
    <t>Aikuiset, Masters</t>
  </si>
  <si>
    <t>(Määrä x 4)</t>
  </si>
  <si>
    <t>2. SM-kilpailujen joukkuepisteet</t>
  </si>
  <si>
    <t>(Yleinen SM = joukkuepisteet (yhteistuloksesta lasketut) x 2, muut x 1)</t>
  </si>
  <si>
    <t>Kilpailu</t>
  </si>
  <si>
    <t>Joukkuepisteet</t>
  </si>
  <si>
    <t>Yleinen SM</t>
  </si>
  <si>
    <t>(Määrä x 2)</t>
  </si>
  <si>
    <t>Alle 23-v</t>
  </si>
  <si>
    <t>(Määrä x 1)</t>
  </si>
  <si>
    <t>Alle 20-v</t>
  </si>
  <si>
    <t>Alle 17-v</t>
  </si>
  <si>
    <t>Alle 15-v</t>
  </si>
  <si>
    <t>3. Juniori Cup</t>
  </si>
  <si>
    <t>Osallistujat</t>
  </si>
  <si>
    <t>Finaali</t>
  </si>
  <si>
    <t>Osakilpailu</t>
  </si>
  <si>
    <t>4. Järjestetyt kilpailut</t>
  </si>
  <si>
    <t>(Saman päivän kilpailuista pisteet vain korkeimman mukaan.)</t>
  </si>
  <si>
    <t>Kv. tai ks. arvokilpailu</t>
    <phoneticPr fontId="9" type="noConversion"/>
  </si>
  <si>
    <t>(Määrä x 20)</t>
  </si>
  <si>
    <t>Kansallinen</t>
  </si>
  <si>
    <t>(Määrä x 10)</t>
  </si>
  <si>
    <t>Muu kilpailu</t>
  </si>
  <si>
    <t>(Määrä x 5)</t>
  </si>
  <si>
    <t>HOX: Erittely kilpailuista esitettävä liitteessä A!</t>
  </si>
  <si>
    <t>5. Harrasteliikuntatilaisuudet</t>
  </si>
  <si>
    <t>Tapahtuman koko</t>
  </si>
  <si>
    <t>Osanottajia keskimäärin &lt;10</t>
  </si>
  <si>
    <t>Osanottajia keskimäärin &gt;=10</t>
  </si>
  <si>
    <t>HOX: Erittely tilaisuuksista esitettävä liitteessä B!</t>
  </si>
  <si>
    <t>Tuomarit</t>
  </si>
  <si>
    <t>Luokka</t>
  </si>
  <si>
    <t>KV</t>
  </si>
  <si>
    <t>1 lk</t>
  </si>
  <si>
    <t>2 lk</t>
  </si>
  <si>
    <t>3 lk</t>
  </si>
  <si>
    <t>Valmentajat</t>
  </si>
  <si>
    <t>Taso</t>
  </si>
  <si>
    <t>II</t>
    <phoneticPr fontId="9" type="noConversion"/>
  </si>
  <si>
    <t>I</t>
    <phoneticPr fontId="9" type="noConversion"/>
  </si>
  <si>
    <t>Ohjaajakoulutus</t>
  </si>
  <si>
    <t>7. Osallistuminen liittokokouksiin</t>
  </si>
  <si>
    <t>Kokous</t>
  </si>
  <si>
    <t>Raksita (x)</t>
  </si>
  <si>
    <t>Kevätliittokokous</t>
  </si>
  <si>
    <t>(10 pistettä)</t>
  </si>
  <si>
    <t>Syysliittokokous</t>
  </si>
  <si>
    <t>8. Urheilijoiden edustustehtävät</t>
  </si>
  <si>
    <t>Edustustehtävä</t>
  </si>
  <si>
    <t>Olympialaiset</t>
  </si>
  <si>
    <t>MM-kilpailut</t>
  </si>
  <si>
    <t>(Määrä x 15)</t>
  </si>
  <si>
    <t>EM-kilpailut</t>
  </si>
  <si>
    <t>PM-kilpailut</t>
  </si>
  <si>
    <t>Maaottelu</t>
    <phoneticPr fontId="9" type="noConversion"/>
  </si>
  <si>
    <t>Masters EM tai MM</t>
  </si>
  <si>
    <t>HOX: Erittely edustustehtävistä esitettävä liitteessä B!</t>
  </si>
  <si>
    <t>Yhteensä:</t>
  </si>
  <si>
    <t>Paikka</t>
  </si>
  <si>
    <t>Päiväys</t>
  </si>
  <si>
    <t>Seura</t>
  </si>
  <si>
    <t>Allekirjoitus</t>
  </si>
  <si>
    <r>
      <t>Toimintakilpailu</t>
    </r>
    <r>
      <rPr>
        <b/>
        <i/>
        <sz val="14"/>
        <rFont val="Arial"/>
        <family val="2"/>
      </rPr>
      <t>/Liite A</t>
    </r>
  </si>
  <si>
    <t>Valimotie 10, 00380 Helsinki</t>
  </si>
  <si>
    <t xml:space="preserve">Löydät kaikki kilpailut: </t>
  </si>
  <si>
    <t>http://tilasto.painonnosto.fi/competition.php</t>
  </si>
  <si>
    <t>Seuran järjestämät arvokilpailut</t>
    <phoneticPr fontId="9" type="noConversion"/>
  </si>
  <si>
    <t>Seuran järjestämät kansalliset kilpailut</t>
  </si>
  <si>
    <t>Seuran järjestämät muut kilpailut</t>
  </si>
  <si>
    <r>
      <t>Toimintakilpailu</t>
    </r>
    <r>
      <rPr>
        <b/>
        <i/>
        <sz val="14"/>
        <rFont val="Arial"/>
        <family val="2"/>
      </rPr>
      <t>/Liite B</t>
    </r>
  </si>
  <si>
    <t>Puh. 045 852 3261</t>
  </si>
  <si>
    <t>Tapahtuma ja keskimääräinen osanottajamäärä</t>
  </si>
  <si>
    <t>Vastuuhenkilö</t>
  </si>
  <si>
    <t>Järjestämisaikaväli</t>
  </si>
  <si>
    <t>Edustaja</t>
  </si>
  <si>
    <t>Tapahtuma</t>
  </si>
  <si>
    <t>Toimintakilpailulomakkeen täyttöohjeet</t>
  </si>
  <si>
    <r>
      <t xml:space="preserve">Mikään kahdeksasta osa-alueesta </t>
    </r>
    <r>
      <rPr>
        <b/>
        <sz val="10"/>
        <rFont val="Arial"/>
        <family val="2"/>
      </rPr>
      <t xml:space="preserve">ei saa muodostaa yli 50% </t>
    </r>
    <r>
      <rPr>
        <sz val="10"/>
        <rFont val="Arial"/>
        <family val="2"/>
      </rPr>
      <t>lopullisista yhteispisteistä. Jos näin olisi, lasketaan suurimman osa-alueen pisteiksi tasan 50% kahdeksan kohdan pisteiden summasta. Toimintakilpailuun ilmoitettujen kurssien todentaminen tulee olla tarvittaessa mahdollista esimerkiksi osallistujalistojen, salivarausten tai muun dokumentaation avulla.
Mikäli seuran urheilija, toimihenkilö tai urheilijan tukihenkilö syyllistyy voimassa olevan antidopingsäännöstön mukaiseen dopingrikkomukseen, ovat seuran pisteet sen vuoden osalta nolla, jonka aikana dopingseuraamus määrätään. Tällöin seuralla on yksi perusääni.</t>
    </r>
  </si>
  <si>
    <t>Äänimäärien lasku liittokokouksessa</t>
  </si>
  <si>
    <r>
      <t xml:space="preserve">Jokaisella jäsenseuralla on </t>
    </r>
    <r>
      <rPr>
        <b/>
        <sz val="10"/>
        <rFont val="Arial"/>
        <family val="2"/>
      </rPr>
      <t>1 perusääni</t>
    </r>
    <r>
      <rPr>
        <sz val="10"/>
        <rFont val="Arial"/>
        <family val="2"/>
      </rPr>
      <t xml:space="preserve"> ja toimintakilpailun perusteella seura saa lisä-ääniä seuraavasti:</t>
    </r>
  </si>
  <si>
    <t>Toimintakilpailupisteet</t>
  </si>
  <si>
    <t>Äänimäärä</t>
  </si>
  <si>
    <t>1 – 30</t>
  </si>
  <si>
    <t>1 + 1</t>
  </si>
  <si>
    <t>31 – 90</t>
  </si>
  <si>
    <t>1 + 2</t>
  </si>
  <si>
    <t>91 – 150</t>
  </si>
  <si>
    <t>1 + 3</t>
  </si>
  <si>
    <t>151 – 300</t>
  </si>
  <si>
    <t>1 + 4</t>
  </si>
  <si>
    <t>301 – 600</t>
  </si>
  <si>
    <t>1 + 5</t>
  </si>
  <si>
    <t>601 – 1000</t>
  </si>
  <si>
    <t>1 + 6</t>
  </si>
  <si>
    <t>1001 – 1500</t>
  </si>
  <si>
    <t>1 + 7</t>
  </si>
  <si>
    <t>1501 tai yli</t>
  </si>
  <si>
    <t>1 + 8</t>
  </si>
  <si>
    <t>Painonnostoliitto tarkistaa seurojen ilmoittamat pisteet ja ne esitetään liiton vuosikertomuksessa.</t>
    <phoneticPr fontId="9" type="noConversion"/>
  </si>
  <si>
    <t>1. Lisenssit</t>
  </si>
  <si>
    <t>Seurakäyttäjä voi tulostaa itselleen Excel-listan Suomisportista, josta näkee seuran lisenssin hankkineet urheilijat</t>
  </si>
  <si>
    <t>Kannatuslisenssejä ei lasketa mukaan toimintakilpailuun</t>
  </si>
  <si>
    <t>Linkki vie jokaisen tapahtuman tulos sivulle, sivun lopussa on aina joukkuepisteet</t>
  </si>
  <si>
    <t>3. Juniori Cupin pisteet</t>
  </si>
  <si>
    <t xml:space="preserve">Jokaisesta loppuhuipentumaan osallistuneesta saa kaksi pistettä, merkitse ainoastaan osallistujamäärä </t>
  </si>
  <si>
    <t>Esim. 1 osallistuja, kaava laskee automaattisesti 2 pistettä</t>
  </si>
  <si>
    <t>Jokaisesta osakilpaluun osallistumisesta saa erikseen yhden osallistumispisteen</t>
  </si>
  <si>
    <t>Esim:</t>
  </si>
  <si>
    <t>30p. Tytti Työntäjä Punttikerho</t>
  </si>
  <si>
    <t>1. 10p. (7+3) 51/62/113</t>
  </si>
  <si>
    <t>2. 10p. (4+3+3) 52/63/115</t>
  </si>
  <si>
    <t>3. 10p. (7+3) 56/69/125</t>
  </si>
  <si>
    <t>4. 10p. (4+3+3) 58/73/131</t>
  </si>
  <si>
    <r>
      <t xml:space="preserve">Tästä merkitään lomakkeeseen </t>
    </r>
    <r>
      <rPr>
        <b/>
        <sz val="10"/>
        <rFont val="Arial"/>
        <family val="2"/>
      </rPr>
      <t>4</t>
    </r>
    <r>
      <rPr>
        <sz val="10"/>
        <rFont val="Arial"/>
        <family val="2"/>
      </rPr>
      <t xml:space="preserve"> osallistumista</t>
    </r>
  </si>
  <si>
    <t>4. Järjestetyt kilpailut(vain seuran järjestämien kilpailuiden määrä, ei nostajien määrää)</t>
  </si>
  <si>
    <t>Löydät kaikki järjestetyt kilpailut: kilpailut kannattaa hakea paikkakunnittain tai seuran nimellä</t>
  </si>
  <si>
    <t>(Tilaisuuksien liityttävä painonnostoon, ml. Punttikoulut)</t>
  </si>
  <si>
    <t>Esim.</t>
  </si>
  <si>
    <t>Punttikoulu kevät</t>
  </si>
  <si>
    <t>6. Koulutukset</t>
  </si>
  <si>
    <t>5 osallistujaa keskimäärin per kerta ja punttikoulu on kaksi kertaa viikossa kevätkaudella maalis-toukokuu(yhteensä 26 kertaa), merkitään seuraavast:</t>
  </si>
  <si>
    <t>12 osallistujaa keskimäärin per kerta ja punttikoulu on kerran viikossa syyskaudella elo-joulu(yhteensä 17 kertaa, poislukien syysloma ja joulun aika)</t>
  </si>
  <si>
    <t>Aikuiset</t>
  </si>
  <si>
    <t>Masters, toimitsija, harrastus</t>
  </si>
  <si>
    <t>Kaikki 1.1.2003 jälkeen syntyneet</t>
  </si>
  <si>
    <t>Kaikki ennen 31.12.2002 syntyneet</t>
  </si>
  <si>
    <t>Täytä tähän vain vuoden aikana Painonnostoliiton järjestämiin koulutuksiin osallistuneiden henkilöiden lukumäärä</t>
  </si>
  <si>
    <t>KV-kansallinen</t>
  </si>
  <si>
    <t>8. KV-kansallinen</t>
  </si>
  <si>
    <t>Kilpailuissa täytyy olla kansallisen kilpailun minivaatimukset, 3 tuomaria ja pöytäkirja toimitettu liittoon, mistä näkyy tuomareiden allekirjoitukset/nimet</t>
  </si>
  <si>
    <t>(Tilaisuuksien liityttävä painonnostoon, kahvakuula urheiluun tai toiminnalliseen urheiluun, ml. Punttikoulut. Seuran järjestämät tilaisuudet, ei yritystoimintaan liittyviä).</t>
  </si>
  <si>
    <t>6. Suoritetut koulutukset vain vuonna 2024 SPNL koulutuksissa käyneet</t>
  </si>
  <si>
    <t>Vuosi: 2024</t>
  </si>
  <si>
    <t>SEURALYHENNE:</t>
  </si>
  <si>
    <t xml:space="preserve">Seuran urheilijoiden edustustehtävät(seuran urheijoiden edustustehtävät löydät: </t>
  </si>
  <si>
    <t xml:space="preserve">https://tilasto.painonnosto.fi/club.php </t>
  </si>
  <si>
    <t>Valitsemalla oman seuran ja klikkaamalla taso kohtaa löydät arvokilpailut helpommin</t>
  </si>
  <si>
    <t>Seuran järjestämät harrasteliikuntatilaisuudet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</si>
</sst>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mm/yyyy"/>
    <numFmt numFmtId="165" formatCode="0.000000"/>
  </numFmts>
  <fonts count="13">
    <font>
      <sz val="10"/>
      <name val="Arial"/>
      <family val="2"/>
    </font>
    <font>
      <sz val="10"/>
      <name val="Droid Sans Fallback"/>
      <family val="2"/>
    </font>
    <font>
      <sz val="10"/>
      <color indexed="9"/>
      <name val="Droid Sans Fallback"/>
      <family val="2"/>
    </font>
    <font>
      <b/>
      <i/>
      <sz val="14"/>
      <name val="Arial"/>
      <family val="2"/>
    </font>
    <font>
      <b/>
      <sz val="10"/>
      <name val="Arial"/>
      <family val="2"/>
    </font>
    <font>
      <sz val="11"/>
      <name val="Arial"/>
      <family val="2"/>
    </font>
    <font>
      <b/>
      <i/>
      <sz val="11"/>
      <name val="Arial"/>
      <family val="2"/>
    </font>
    <font>
      <b/>
      <i/>
      <sz val="10"/>
      <name val="Arial"/>
      <family val="2"/>
    </font>
    <font>
      <b/>
      <i/>
      <sz val="10"/>
      <color indexed="9"/>
      <name val="Arial"/>
      <family val="2"/>
    </font>
    <font>
      <sz val="8"/>
      <name val="Verdana"/>
      <family val="2"/>
    </font>
    <font>
      <u/>
      <sz val="10"/>
      <color theme="10"/>
      <name val="Arial"/>
      <family val="2"/>
    </font>
    <font>
      <sz val="8"/>
      <name val="Arial"/>
      <family val="2"/>
    </font>
    <font>
      <sz val="10"/>
      <color rgb="FFFF0000"/>
      <name val="Arial"/>
      <family val="2"/>
    </font>
  </fonts>
  <fills count="5">
    <fill>
      <patternFill patternType="none"/>
    </fill>
    <fill>
      <patternFill patternType="gray125"/>
    </fill>
    <fill>
      <patternFill patternType="solid">
        <fgColor rgb="FFE6E6E6"/>
        <bgColor rgb="FFFFFFFF"/>
      </patternFill>
    </fill>
    <fill>
      <patternFill patternType="solid">
        <fgColor indexed="9"/>
        <bgColor indexed="9"/>
      </patternFill>
    </fill>
    <fill>
      <patternFill patternType="solid">
        <fgColor theme="0" tint="-0.14999847407452621"/>
        <bgColor indexed="64"/>
      </patternFill>
    </fill>
  </fills>
  <borders count="15">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right/>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style="hair">
        <color auto="1"/>
      </top>
      <bottom style="hair">
        <color auto="1"/>
      </bottom>
      <diagonal/>
    </border>
    <border>
      <left style="hair">
        <color auto="1"/>
      </left>
      <right/>
      <top style="hair">
        <color auto="1"/>
      </top>
      <bottom/>
      <diagonal/>
    </border>
    <border>
      <left/>
      <right/>
      <top style="hair">
        <color auto="1"/>
      </top>
      <bottom/>
      <diagonal/>
    </border>
    <border>
      <left style="hair">
        <color auto="1"/>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12">
    <xf numFmtId="0" fontId="0" fillId="0" borderId="0"/>
    <xf numFmtId="0" fontId="1" fillId="2" borderId="1" applyProtection="0">
      <alignment horizontal="center"/>
    </xf>
    <xf numFmtId="0" fontId="1" fillId="0" borderId="2">
      <alignment horizontal="center" shrinkToFit="1"/>
      <protection locked="0"/>
    </xf>
    <xf numFmtId="0" fontId="1" fillId="0" borderId="2" applyProtection="0">
      <alignment horizontal="center" shrinkToFit="1"/>
    </xf>
    <xf numFmtId="0" fontId="1" fillId="0" borderId="2">
      <alignment horizontal="center" shrinkToFit="1"/>
      <protection locked="0"/>
    </xf>
    <xf numFmtId="0" fontId="1" fillId="0" borderId="2">
      <alignment horizontal="center" shrinkToFit="1"/>
      <protection locked="0"/>
    </xf>
    <xf numFmtId="0" fontId="1" fillId="0" borderId="0" applyBorder="0" applyProtection="0">
      <alignment horizontal="left" vertical="top"/>
    </xf>
    <xf numFmtId="164" fontId="1" fillId="0" borderId="2">
      <alignment horizontal="center" shrinkToFit="1"/>
      <protection locked="0"/>
    </xf>
    <xf numFmtId="0" fontId="1" fillId="0" borderId="2">
      <alignment horizontal="center" shrinkToFit="1"/>
    </xf>
    <xf numFmtId="0" fontId="2" fillId="0" borderId="0">
      <alignment shrinkToFit="1"/>
      <protection hidden="1"/>
    </xf>
    <xf numFmtId="0" fontId="1" fillId="0" borderId="0" applyBorder="0" applyProtection="0">
      <alignment horizontal="center"/>
    </xf>
    <xf numFmtId="0" fontId="10" fillId="0" borderId="0" applyNumberFormat="0" applyFill="0" applyBorder="0" applyAlignment="0" applyProtection="0"/>
  </cellStyleXfs>
  <cellXfs count="66">
    <xf numFmtId="0" fontId="0" fillId="0" borderId="0" xfId="0"/>
    <xf numFmtId="0" fontId="3" fillId="0" borderId="0" xfId="10" applyFont="1" applyAlignment="1">
      <alignment horizontal="left"/>
    </xf>
    <xf numFmtId="0" fontId="3" fillId="0" borderId="0" xfId="10" applyFont="1" applyAlignment="1">
      <alignment horizontal="right"/>
    </xf>
    <xf numFmtId="0" fontId="4" fillId="0" borderId="0" xfId="0" applyFont="1" applyAlignment="1">
      <alignment horizontal="left" vertical="center"/>
    </xf>
    <xf numFmtId="0" fontId="5" fillId="0" borderId="0" xfId="0" applyFont="1" applyAlignment="1">
      <alignment horizontal="left" vertical="center"/>
    </xf>
    <xf numFmtId="0" fontId="5" fillId="0" borderId="0" xfId="0" applyFont="1"/>
    <xf numFmtId="0" fontId="6" fillId="0" borderId="0" xfId="10" applyFont="1" applyAlignment="1">
      <alignment horizontal="left"/>
    </xf>
    <xf numFmtId="0" fontId="0" fillId="0" borderId="0" xfId="0" applyAlignment="1">
      <alignment horizontal="left" vertical="center"/>
    </xf>
    <xf numFmtId="0" fontId="4" fillId="2" borderId="1" xfId="1" applyFont="1">
      <alignment horizontal="center"/>
    </xf>
    <xf numFmtId="0" fontId="0" fillId="0" borderId="0" xfId="0" applyAlignment="1">
      <alignment horizontal="center" vertical="center"/>
    </xf>
    <xf numFmtId="0" fontId="4" fillId="0" borderId="0" xfId="0" applyFont="1"/>
    <xf numFmtId="0" fontId="8" fillId="0" borderId="0" xfId="9" applyFont="1">
      <alignment shrinkToFit="1"/>
      <protection hidden="1"/>
    </xf>
    <xf numFmtId="0" fontId="7" fillId="0" borderId="0" xfId="10" applyFont="1" applyAlignment="1">
      <alignment horizontal="right"/>
    </xf>
    <xf numFmtId="164" fontId="0" fillId="0" borderId="2" xfId="7" applyFont="1">
      <alignment horizontal="center" shrinkToFit="1"/>
      <protection locked="0"/>
    </xf>
    <xf numFmtId="0" fontId="0" fillId="0" borderId="2" xfId="5" applyFont="1">
      <alignment horizontal="center" shrinkToFit="1"/>
      <protection locked="0"/>
    </xf>
    <xf numFmtId="0" fontId="0" fillId="0" borderId="0" xfId="0" applyAlignment="1">
      <alignment horizontal="left" vertical="center" wrapText="1"/>
    </xf>
    <xf numFmtId="0" fontId="3" fillId="0" borderId="0" xfId="0" applyFont="1" applyAlignment="1">
      <alignment horizontal="left"/>
    </xf>
    <xf numFmtId="0" fontId="10" fillId="0" borderId="0" xfId="11"/>
    <xf numFmtId="0" fontId="0" fillId="0" borderId="0" xfId="0" applyAlignment="1">
      <alignment horizontal="center"/>
    </xf>
    <xf numFmtId="0" fontId="0" fillId="4" borderId="0" xfId="5" applyFont="1" applyFill="1" applyBorder="1" applyAlignment="1">
      <alignment horizontal="center" vertical="center" shrinkToFit="1"/>
      <protection locked="0"/>
    </xf>
    <xf numFmtId="0" fontId="7" fillId="0" borderId="0" xfId="3" applyFont="1" applyBorder="1" applyAlignment="1">
      <alignment horizontal="center" vertical="center" shrinkToFit="1"/>
    </xf>
    <xf numFmtId="0" fontId="12" fillId="0" borderId="0" xfId="0" applyFont="1"/>
    <xf numFmtId="1" fontId="12" fillId="0" borderId="0" xfId="0" applyNumberFormat="1" applyFont="1"/>
    <xf numFmtId="0" fontId="0" fillId="0" borderId="2" xfId="8" applyFont="1">
      <alignment horizontal="center" shrinkToFit="1"/>
    </xf>
    <xf numFmtId="0" fontId="0" fillId="4" borderId="2" xfId="5" applyFont="1" applyFill="1" applyAlignment="1">
      <alignment horizontal="center" vertical="center" shrinkToFit="1"/>
      <protection locked="0"/>
    </xf>
    <xf numFmtId="0" fontId="7" fillId="0" borderId="2" xfId="3" applyFont="1" applyAlignment="1">
      <alignment horizontal="center" vertical="center" shrinkToFit="1"/>
    </xf>
    <xf numFmtId="0" fontId="0" fillId="0" borderId="10" xfId="4" applyFont="1" applyBorder="1">
      <alignment horizontal="center" shrinkToFit="1"/>
      <protection locked="0"/>
    </xf>
    <xf numFmtId="0" fontId="0" fillId="0" borderId="11" xfId="4" applyFont="1" applyBorder="1">
      <alignment horizontal="center" shrinkToFit="1"/>
      <protection locked="0"/>
    </xf>
    <xf numFmtId="0" fontId="0" fillId="0" borderId="12" xfId="4" applyFont="1" applyBorder="1">
      <alignment horizontal="center" shrinkToFit="1"/>
      <protection locked="0"/>
    </xf>
    <xf numFmtId="0" fontId="4" fillId="3" borderId="1" xfId="1" applyFont="1" applyFill="1">
      <alignment horizontal="center"/>
    </xf>
    <xf numFmtId="165" fontId="3" fillId="0" borderId="0" xfId="10" applyNumberFormat="1" applyFont="1" applyAlignment="1">
      <alignment horizontal="center" vertical="center"/>
    </xf>
    <xf numFmtId="0" fontId="3" fillId="0" borderId="2" xfId="3" applyFont="1" applyAlignment="1">
      <alignment horizontal="center" vertical="center" shrinkToFit="1"/>
    </xf>
    <xf numFmtId="164" fontId="0" fillId="0" borderId="10" xfId="7" applyFont="1" applyBorder="1">
      <alignment horizontal="center" shrinkToFit="1"/>
      <protection locked="0"/>
    </xf>
    <xf numFmtId="164" fontId="0" fillId="0" borderId="11" xfId="7" applyFont="1" applyBorder="1">
      <alignment horizontal="center" shrinkToFit="1"/>
      <protection locked="0"/>
    </xf>
    <xf numFmtId="164" fontId="0" fillId="0" borderId="12" xfId="7" applyFont="1" applyBorder="1">
      <alignment horizontal="center" shrinkToFit="1"/>
      <protection locked="0"/>
    </xf>
    <xf numFmtId="0" fontId="0" fillId="0" borderId="4" xfId="8" applyFont="1" applyBorder="1">
      <alignment horizontal="center" shrinkToFit="1"/>
    </xf>
    <xf numFmtId="0" fontId="0" fillId="0" borderId="6" xfId="8" applyFont="1" applyBorder="1">
      <alignment horizontal="center" shrinkToFit="1"/>
    </xf>
    <xf numFmtId="0" fontId="0" fillId="0" borderId="5" xfId="8" applyFont="1" applyBorder="1">
      <alignment horizontal="center" shrinkToFit="1"/>
    </xf>
    <xf numFmtId="0" fontId="0" fillId="4" borderId="4" xfId="5" applyFont="1" applyFill="1" applyBorder="1" applyAlignment="1">
      <alignment horizontal="center" vertical="center" shrinkToFit="1"/>
      <protection locked="0"/>
    </xf>
    <xf numFmtId="0" fontId="0" fillId="4" borderId="5" xfId="5" applyFont="1" applyFill="1" applyBorder="1" applyAlignment="1">
      <alignment horizontal="center" vertical="center" shrinkToFit="1"/>
      <protection locked="0"/>
    </xf>
    <xf numFmtId="0" fontId="4" fillId="3" borderId="1" xfId="1" applyFont="1" applyFill="1" applyAlignment="1">
      <alignment horizontal="center" vertical="center"/>
    </xf>
    <xf numFmtId="0" fontId="4" fillId="3" borderId="4" xfId="1" applyFont="1" applyFill="1" applyBorder="1" applyAlignment="1">
      <alignment horizontal="center" vertical="center"/>
    </xf>
    <xf numFmtId="0" fontId="4" fillId="3" borderId="6" xfId="1" applyFont="1" applyFill="1" applyBorder="1" applyAlignment="1">
      <alignment horizontal="center" vertical="center"/>
    </xf>
    <xf numFmtId="0" fontId="4" fillId="3" borderId="5" xfId="1" applyFont="1" applyFill="1" applyBorder="1" applyAlignment="1">
      <alignment horizontal="center" vertical="center"/>
    </xf>
    <xf numFmtId="0" fontId="4" fillId="3" borderId="4" xfId="1" applyFont="1" applyFill="1" applyBorder="1">
      <alignment horizontal="center"/>
    </xf>
    <xf numFmtId="0" fontId="4" fillId="3" borderId="5" xfId="1" applyFont="1" applyFill="1" applyBorder="1">
      <alignment horizontal="center"/>
    </xf>
    <xf numFmtId="0" fontId="11" fillId="0" borderId="0" xfId="0" applyFont="1" applyAlignment="1">
      <alignment horizontal="center" vertical="center" wrapText="1"/>
    </xf>
    <xf numFmtId="0" fontId="0" fillId="0" borderId="0" xfId="0" applyAlignment="1">
      <alignment horizontal="center"/>
    </xf>
    <xf numFmtId="0" fontId="7" fillId="0" borderId="4" xfId="3" applyFont="1" applyBorder="1" applyAlignment="1">
      <alignment horizontal="center" vertical="center" shrinkToFit="1"/>
    </xf>
    <xf numFmtId="0" fontId="7" fillId="0" borderId="5" xfId="3" applyFont="1" applyBorder="1" applyAlignment="1">
      <alignment horizontal="center" vertical="center" shrinkToFit="1"/>
    </xf>
    <xf numFmtId="0" fontId="0" fillId="0" borderId="8"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0" fillId="0" borderId="2" xfId="4" applyFont="1" applyAlignment="1">
      <alignment horizontal="center" vertical="center" shrinkToFit="1"/>
      <protection locked="0"/>
    </xf>
    <xf numFmtId="0" fontId="0" fillId="0" borderId="2" xfId="4" applyFont="1">
      <alignment horizontal="center" shrinkToFit="1"/>
      <protection locked="0"/>
    </xf>
    <xf numFmtId="0" fontId="0" fillId="0" borderId="3" xfId="4" applyFont="1" applyBorder="1">
      <alignment horizontal="center" shrinkToFit="1"/>
      <protection locked="0"/>
    </xf>
    <xf numFmtId="164" fontId="0" fillId="0" borderId="3" xfId="7" applyFont="1" applyBorder="1">
      <alignment horizontal="center" shrinkToFit="1"/>
      <protection locked="0"/>
    </xf>
    <xf numFmtId="0" fontId="0" fillId="0" borderId="2" xfId="8" applyFont="1" applyAlignment="1">
      <alignment horizontal="center" vertical="center" shrinkToFit="1"/>
    </xf>
    <xf numFmtId="0" fontId="0" fillId="0" borderId="0" xfId="0" applyAlignment="1">
      <alignment horizontal="left" vertical="center" wrapText="1"/>
    </xf>
    <xf numFmtId="0" fontId="0" fillId="0" borderId="7" xfId="0" applyBorder="1"/>
    <xf numFmtId="0" fontId="0" fillId="0" borderId="8" xfId="0" applyBorder="1"/>
    <xf numFmtId="0" fontId="0" fillId="0" borderId="9" xfId="0" applyBorder="1"/>
    <xf numFmtId="0" fontId="0" fillId="0" borderId="0" xfId="0"/>
    <xf numFmtId="0" fontId="0" fillId="0" borderId="0" xfId="0" applyAlignment="1">
      <alignment horizontal="center" vertical="center"/>
    </xf>
    <xf numFmtId="0" fontId="3" fillId="0" borderId="0" xfId="10" applyFont="1" applyAlignment="1">
      <alignment horizontal="center"/>
    </xf>
    <xf numFmtId="0" fontId="7" fillId="0" borderId="0" xfId="10" applyFont="1" applyAlignment="1">
      <alignment horizontal="left"/>
    </xf>
  </cellXfs>
  <cellStyles count="12">
    <cellStyle name="Heading" xfId="10" xr:uid="{00000000-0005-0000-0000-000000000000}"/>
    <cellStyle name="HeadingSub" xfId="6" xr:uid="{00000000-0005-0000-0000-000001000000}"/>
    <cellStyle name="HeadingTable" xfId="1" xr:uid="{00000000-0005-0000-0000-000002000000}"/>
    <cellStyle name="Hyperlinkki" xfId="11" builtinId="8"/>
    <cellStyle name="Input" xfId="2" xr:uid="{00000000-0005-0000-0000-000004000000}"/>
    <cellStyle name="InputDate" xfId="7" xr:uid="{00000000-0005-0000-0000-000005000000}"/>
    <cellStyle name="InputFixed" xfId="8" xr:uid="{00000000-0005-0000-0000-000006000000}"/>
    <cellStyle name="InputNumber" xfId="5" xr:uid="{00000000-0005-0000-0000-000007000000}"/>
    <cellStyle name="InputText" xfId="4" xr:uid="{00000000-0005-0000-0000-000008000000}"/>
    <cellStyle name="Normaali" xfId="0" builtinId="0"/>
    <cellStyle name="ResultHidden" xfId="9" xr:uid="{00000000-0005-0000-0000-00000A000000}"/>
    <cellStyle name="ResultPoints" xfId="3" xr:uid="{00000000-0005-0000-0000-00000B000000}"/>
  </cellStyles>
  <dxfs count="0"/>
  <tableStyles count="0" defaultTableStyle="TableStyleMedium9"/>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E6E6E6"/>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97416</xdr:colOff>
      <xdr:row>0</xdr:row>
      <xdr:rowOff>0</xdr:rowOff>
    </xdr:from>
    <xdr:to>
      <xdr:col>1</xdr:col>
      <xdr:colOff>359608</xdr:colOff>
      <xdr:row>4</xdr:row>
      <xdr:rowOff>131157</xdr:rowOff>
    </xdr:to>
    <xdr:pic>
      <xdr:nvPicPr>
        <xdr:cNvPr id="4" name="Kuva 3">
          <a:extLst>
            <a:ext uri="{FF2B5EF4-FFF2-40B4-BE49-F238E27FC236}">
              <a16:creationId xmlns:a16="http://schemas.microsoft.com/office/drawing/2014/main" id="{795AACC3-C701-4838-A0D6-6C0D2035D866}"/>
            </a:ext>
          </a:extLst>
        </xdr:cNvPr>
        <xdr:cNvPicPr>
          <a:picLocks noChangeAspect="1"/>
        </xdr:cNvPicPr>
      </xdr:nvPicPr>
      <xdr:blipFill>
        <a:blip xmlns:r="http://schemas.openxmlformats.org/officeDocument/2006/relationships" r:embed="rId1"/>
        <a:stretch>
          <a:fillRect/>
        </a:stretch>
      </xdr:blipFill>
      <xdr:spPr>
        <a:xfrm>
          <a:off x="97416" y="0"/>
          <a:ext cx="877882" cy="8875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1440</xdr:rowOff>
    </xdr:from>
    <xdr:to>
      <xdr:col>1</xdr:col>
      <xdr:colOff>150091</xdr:colOff>
      <xdr:row>4</xdr:row>
      <xdr:rowOff>57727</xdr:rowOff>
    </xdr:to>
    <xdr:pic>
      <xdr:nvPicPr>
        <xdr:cNvPr id="2" name="Graphics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a:stretch>
          <a:fillRect/>
        </a:stretch>
      </xdr:blipFill>
      <xdr:spPr>
        <a:xfrm>
          <a:off x="0" y="1440"/>
          <a:ext cx="819727" cy="795196"/>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150091</xdr:colOff>
      <xdr:row>4</xdr:row>
      <xdr:rowOff>60097</xdr:rowOff>
    </xdr:to>
    <xdr:pic>
      <xdr:nvPicPr>
        <xdr:cNvPr id="3" name="Graphics 1">
          <a:extLst>
            <a:ext uri="{FF2B5EF4-FFF2-40B4-BE49-F238E27FC236}">
              <a16:creationId xmlns:a16="http://schemas.microsoft.com/office/drawing/2014/main" id="{00000000-0008-0000-0200-000003000000}"/>
            </a:ext>
          </a:extLst>
        </xdr:cNvPr>
        <xdr:cNvPicPr/>
      </xdr:nvPicPr>
      <xdr:blipFill>
        <a:blip xmlns:r="http://schemas.openxmlformats.org/officeDocument/2006/relationships" r:embed="rId1"/>
        <a:stretch>
          <a:fillRect/>
        </a:stretch>
      </xdr:blipFill>
      <xdr:spPr>
        <a:xfrm>
          <a:off x="0" y="0"/>
          <a:ext cx="819727" cy="795196"/>
        </a:xfrm>
        <a:prstGeom prst="rect">
          <a:avLst/>
        </a:prstGeom>
      </xdr:spPr>
    </xdr:pic>
    <xdr:clientData/>
  </xdr:twoCellAnchor>
</xdr:wsDr>
</file>

<file path=xl/theme/theme1.xml><?xml version="1.0" encoding="utf-8"?>
<a:theme xmlns:a="http://schemas.openxmlformats.org/drawingml/2006/main" name="Office-tee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tilasto.painonnosto.fi/competition.php"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tilasto.painonnosto.fi/club.php" TargetMode="Externa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hyperlink" Target="http://tilasto.painonnosto.fi/competition.ph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O87"/>
  <sheetViews>
    <sheetView zoomScale="130" zoomScaleNormal="130" zoomScalePageLayoutView="110" workbookViewId="0">
      <selection activeCell="J7" sqref="J7"/>
    </sheetView>
  </sheetViews>
  <sheetFormatPr defaultColWidth="8.77734375" defaultRowHeight="13.2"/>
  <cols>
    <col min="9" max="9" width="11.33203125" bestFit="1" customWidth="1"/>
  </cols>
  <sheetData>
    <row r="1" spans="1:9" ht="17.399999999999999">
      <c r="C1" s="1" t="s">
        <v>0</v>
      </c>
      <c r="H1" s="64" t="s">
        <v>1</v>
      </c>
      <c r="I1" s="64"/>
    </row>
    <row r="2" spans="1:9" ht="17.399999999999999" customHeight="1">
      <c r="C2" t="s">
        <v>2</v>
      </c>
      <c r="H2" s="64"/>
      <c r="I2" s="64"/>
    </row>
    <row r="3" spans="1:9">
      <c r="C3" t="s">
        <v>3</v>
      </c>
      <c r="G3" s="47" t="s">
        <v>146</v>
      </c>
      <c r="H3" s="47"/>
      <c r="I3" s="51"/>
    </row>
    <row r="4" spans="1:9">
      <c r="C4" t="s">
        <v>4</v>
      </c>
      <c r="G4" s="47"/>
      <c r="H4" s="47"/>
      <c r="I4" s="52"/>
    </row>
    <row r="6" spans="1:9">
      <c r="B6" s="3" t="s">
        <v>5</v>
      </c>
    </row>
    <row r="7" spans="1:9" s="5" customFormat="1" ht="5.85" customHeight="1">
      <c r="A7" s="4"/>
      <c r="D7" s="4"/>
    </row>
    <row r="8" spans="1:9" ht="13.8">
      <c r="A8" s="6" t="s">
        <v>6</v>
      </c>
    </row>
    <row r="10" spans="1:9">
      <c r="B10" s="40" t="s">
        <v>7</v>
      </c>
      <c r="C10" s="40"/>
      <c r="D10" s="40"/>
      <c r="E10" s="40" t="s">
        <v>8</v>
      </c>
      <c r="F10" s="40"/>
      <c r="G10" s="29" t="s">
        <v>9</v>
      </c>
      <c r="H10" s="29"/>
    </row>
    <row r="11" spans="1:9">
      <c r="B11" s="23" t="s">
        <v>10</v>
      </c>
      <c r="C11" s="23"/>
      <c r="D11" s="23"/>
      <c r="E11" s="24">
        <v>0</v>
      </c>
      <c r="F11" s="24"/>
      <c r="G11" s="48">
        <f>IF(E11&lt;&gt;"",E11*6,"")</f>
        <v>0</v>
      </c>
      <c r="H11" s="49"/>
      <c r="I11" t="s">
        <v>11</v>
      </c>
    </row>
    <row r="12" spans="1:9">
      <c r="B12" s="23" t="s">
        <v>135</v>
      </c>
      <c r="C12" s="23"/>
      <c r="D12" s="23"/>
      <c r="E12" s="38">
        <v>0</v>
      </c>
      <c r="F12" s="39"/>
      <c r="G12" s="48">
        <f>IF(E12&lt;&gt;"",E12*4,"")</f>
        <v>0</v>
      </c>
      <c r="H12" s="49"/>
      <c r="I12" t="s">
        <v>13</v>
      </c>
    </row>
    <row r="13" spans="1:9">
      <c r="B13" s="50" t="s">
        <v>136</v>
      </c>
      <c r="C13" s="50"/>
      <c r="D13" s="50"/>
      <c r="E13" s="38">
        <v>0</v>
      </c>
      <c r="F13" s="39"/>
      <c r="G13" s="48">
        <f>IF(E13&lt;&gt;"",E13*2,"")</f>
        <v>0</v>
      </c>
      <c r="H13" s="49"/>
      <c r="I13" t="s">
        <v>19</v>
      </c>
    </row>
    <row r="14" spans="1:9">
      <c r="B14" s="18"/>
      <c r="C14" s="18"/>
      <c r="D14" s="18"/>
      <c r="E14" s="19"/>
      <c r="F14" s="19"/>
      <c r="G14" s="20"/>
      <c r="H14" s="20"/>
    </row>
    <row r="15" spans="1:9" ht="13.8">
      <c r="A15" s="6" t="s">
        <v>14</v>
      </c>
    </row>
    <row r="16" spans="1:9">
      <c r="A16" s="7" t="s">
        <v>15</v>
      </c>
    </row>
    <row r="17" spans="1:9">
      <c r="A17" s="7"/>
    </row>
    <row r="18" spans="1:9">
      <c r="B18" s="40" t="s">
        <v>16</v>
      </c>
      <c r="C18" s="40"/>
      <c r="D18" s="40"/>
      <c r="E18" s="40" t="s">
        <v>17</v>
      </c>
      <c r="F18" s="40"/>
      <c r="G18" s="29" t="s">
        <v>9</v>
      </c>
      <c r="H18" s="29"/>
    </row>
    <row r="19" spans="1:9">
      <c r="B19" s="47" t="s">
        <v>18</v>
      </c>
      <c r="C19" s="47"/>
      <c r="D19" s="47"/>
      <c r="E19" s="24">
        <v>0</v>
      </c>
      <c r="F19" s="24"/>
      <c r="G19" s="25">
        <f>IF(E19&lt;&gt;"",E19*2,"")</f>
        <v>0</v>
      </c>
      <c r="H19" s="25"/>
      <c r="I19" t="s">
        <v>19</v>
      </c>
    </row>
    <row r="20" spans="1:9">
      <c r="A20" s="9"/>
      <c r="B20" s="47" t="s">
        <v>20</v>
      </c>
      <c r="C20" s="47"/>
      <c r="D20" s="47"/>
      <c r="E20" s="24">
        <v>0</v>
      </c>
      <c r="F20" s="24"/>
      <c r="G20" s="25">
        <f>IF(E20&lt;&gt;"",E20,"")</f>
        <v>0</v>
      </c>
      <c r="H20" s="25"/>
      <c r="I20" t="s">
        <v>21</v>
      </c>
    </row>
    <row r="21" spans="1:9">
      <c r="B21" s="47" t="s">
        <v>22</v>
      </c>
      <c r="C21" s="47"/>
      <c r="D21" s="47"/>
      <c r="E21" s="24">
        <v>0</v>
      </c>
      <c r="F21" s="24"/>
      <c r="G21" s="25">
        <f t="shared" ref="G21:G22" si="0">IF(E21&lt;&gt;"",E21,"")</f>
        <v>0</v>
      </c>
      <c r="H21" s="25"/>
      <c r="I21" t="s">
        <v>21</v>
      </c>
    </row>
    <row r="22" spans="1:9">
      <c r="B22" s="47" t="s">
        <v>23</v>
      </c>
      <c r="C22" s="47"/>
      <c r="D22" s="47"/>
      <c r="E22" s="24">
        <v>0</v>
      </c>
      <c r="F22" s="24"/>
      <c r="G22" s="25">
        <f t="shared" si="0"/>
        <v>0</v>
      </c>
      <c r="H22" s="25"/>
      <c r="I22" t="s">
        <v>21</v>
      </c>
    </row>
    <row r="23" spans="1:9">
      <c r="B23" s="47" t="s">
        <v>24</v>
      </c>
      <c r="C23" s="47"/>
      <c r="D23" s="47"/>
      <c r="E23" s="24">
        <v>0</v>
      </c>
      <c r="F23" s="24"/>
      <c r="G23" s="25">
        <f t="shared" ref="G23" si="1">IF(E23&lt;&gt;"",E23,"")</f>
        <v>0</v>
      </c>
      <c r="H23" s="25"/>
      <c r="I23" t="s">
        <v>21</v>
      </c>
    </row>
    <row r="25" spans="1:9" ht="13.8">
      <c r="A25" s="6" t="s">
        <v>25</v>
      </c>
      <c r="F25" s="7"/>
    </row>
    <row r="26" spans="1:9" ht="11.25" customHeight="1"/>
    <row r="27" spans="1:9">
      <c r="B27" s="40" t="s">
        <v>16</v>
      </c>
      <c r="C27" s="40"/>
      <c r="D27" s="40"/>
      <c r="E27" s="40" t="s">
        <v>26</v>
      </c>
      <c r="F27" s="40"/>
      <c r="G27" s="29" t="s">
        <v>9</v>
      </c>
      <c r="H27" s="29"/>
    </row>
    <row r="28" spans="1:9">
      <c r="B28" s="47" t="s">
        <v>27</v>
      </c>
      <c r="C28" s="47"/>
      <c r="D28" s="47"/>
      <c r="E28" s="24">
        <v>0</v>
      </c>
      <c r="F28" s="24"/>
      <c r="G28" s="25">
        <f>IF(E28&lt;&gt;"",E28*2,"")</f>
        <v>0</v>
      </c>
      <c r="H28" s="25"/>
      <c r="I28" t="s">
        <v>19</v>
      </c>
    </row>
    <row r="29" spans="1:9">
      <c r="A29" s="9"/>
      <c r="B29" s="47" t="s">
        <v>28</v>
      </c>
      <c r="C29" s="47"/>
      <c r="D29" s="47"/>
      <c r="E29" s="24">
        <v>0</v>
      </c>
      <c r="F29" s="24"/>
      <c r="G29" s="25">
        <f>IF(E29&lt;&gt;"",E29,"")</f>
        <v>0</v>
      </c>
      <c r="H29" s="25"/>
      <c r="I29" t="s">
        <v>21</v>
      </c>
    </row>
    <row r="32" spans="1:9" ht="13.8">
      <c r="A32" s="6" t="s">
        <v>29</v>
      </c>
      <c r="D32" s="7" t="s">
        <v>30</v>
      </c>
    </row>
    <row r="34" spans="1:15">
      <c r="B34" s="40" t="s">
        <v>16</v>
      </c>
      <c r="C34" s="40"/>
      <c r="D34" s="40"/>
      <c r="E34" s="40" t="s">
        <v>8</v>
      </c>
      <c r="F34" s="40"/>
      <c r="G34" s="29" t="s">
        <v>9</v>
      </c>
      <c r="H34" s="29"/>
    </row>
    <row r="35" spans="1:15">
      <c r="B35" s="23" t="s">
        <v>31</v>
      </c>
      <c r="C35" s="23"/>
      <c r="D35" s="23"/>
      <c r="E35" s="24">
        <v>0</v>
      </c>
      <c r="F35" s="24"/>
      <c r="G35" s="25">
        <f>IF(E35&lt;&gt;"",E35*20,"")</f>
        <v>0</v>
      </c>
      <c r="H35" s="25"/>
      <c r="I35" s="7" t="s">
        <v>32</v>
      </c>
    </row>
    <row r="36" spans="1:15">
      <c r="B36" s="23" t="s">
        <v>33</v>
      </c>
      <c r="C36" s="23"/>
      <c r="D36" s="23"/>
      <c r="E36" s="24">
        <v>0</v>
      </c>
      <c r="F36" s="24"/>
      <c r="G36" s="25">
        <f>IF(E36&lt;&gt;"",E36*10,"")</f>
        <v>0</v>
      </c>
      <c r="H36" s="25"/>
      <c r="I36" s="7" t="s">
        <v>34</v>
      </c>
    </row>
    <row r="37" spans="1:15">
      <c r="B37" s="23" t="s">
        <v>35</v>
      </c>
      <c r="C37" s="23"/>
      <c r="D37" s="23"/>
      <c r="E37" s="24">
        <v>0</v>
      </c>
      <c r="F37" s="24"/>
      <c r="G37" s="25">
        <f>IF(E37&lt;&gt;"",E37*5,"")</f>
        <v>0</v>
      </c>
      <c r="H37" s="25"/>
      <c r="I37" s="7" t="s">
        <v>36</v>
      </c>
      <c r="K37" s="10"/>
    </row>
    <row r="38" spans="1:15">
      <c r="B38" s="10" t="s">
        <v>37</v>
      </c>
      <c r="O38" s="21"/>
    </row>
    <row r="39" spans="1:15">
      <c r="O39" s="21"/>
    </row>
    <row r="40" spans="1:15" ht="34.799999999999997" customHeight="1">
      <c r="A40" s="6" t="s">
        <v>38</v>
      </c>
      <c r="E40" s="46" t="s">
        <v>143</v>
      </c>
      <c r="F40" s="46"/>
      <c r="G40" s="46"/>
      <c r="H40" s="46"/>
      <c r="I40" s="46"/>
      <c r="O40" s="21"/>
    </row>
    <row r="41" spans="1:15">
      <c r="O41" s="21"/>
    </row>
    <row r="42" spans="1:15">
      <c r="B42" s="40" t="s">
        <v>39</v>
      </c>
      <c r="C42" s="40"/>
      <c r="D42" s="40"/>
      <c r="E42" s="40" t="s">
        <v>8</v>
      </c>
      <c r="F42" s="40"/>
      <c r="G42" s="29" t="s">
        <v>9</v>
      </c>
      <c r="H42" s="29"/>
      <c r="O42" s="21"/>
    </row>
    <row r="43" spans="1:15">
      <c r="B43" s="23" t="s">
        <v>40</v>
      </c>
      <c r="C43" s="23"/>
      <c r="D43" s="23"/>
      <c r="E43" s="24">
        <v>0</v>
      </c>
      <c r="F43" s="24"/>
      <c r="G43" s="25">
        <f>IF(E43&lt;&gt;"",E43,"")</f>
        <v>0</v>
      </c>
      <c r="H43" s="25"/>
      <c r="I43" s="7" t="s">
        <v>21</v>
      </c>
      <c r="O43" s="21"/>
    </row>
    <row r="44" spans="1:15">
      <c r="B44" s="23" t="s">
        <v>41</v>
      </c>
      <c r="C44" s="23"/>
      <c r="D44" s="23"/>
      <c r="E44" s="24">
        <v>0</v>
      </c>
      <c r="F44" s="24"/>
      <c r="G44" s="25">
        <f>IF(E44&lt;&gt;"",E44*2,"")</f>
        <v>0</v>
      </c>
      <c r="H44" s="25"/>
      <c r="I44" s="7" t="s">
        <v>19</v>
      </c>
      <c r="O44" s="21"/>
    </row>
    <row r="45" spans="1:15">
      <c r="B45" s="10" t="s">
        <v>42</v>
      </c>
      <c r="O45" s="22"/>
    </row>
    <row r="46" spans="1:15">
      <c r="B46" s="10"/>
    </row>
    <row r="47" spans="1:15" ht="13.8">
      <c r="A47" s="6" t="s">
        <v>144</v>
      </c>
      <c r="D47" s="7"/>
    </row>
    <row r="48" spans="1:15" ht="13.8">
      <c r="A48" s="6"/>
      <c r="D48" s="7"/>
    </row>
    <row r="49" spans="1:9">
      <c r="B49" s="10" t="s">
        <v>43</v>
      </c>
    </row>
    <row r="50" spans="1:9">
      <c r="B50" s="40" t="s">
        <v>44</v>
      </c>
      <c r="C50" s="40"/>
      <c r="D50" s="40"/>
      <c r="E50" s="40" t="s">
        <v>8</v>
      </c>
      <c r="F50" s="40"/>
      <c r="G50" s="29" t="s">
        <v>9</v>
      </c>
      <c r="H50" s="29"/>
    </row>
    <row r="51" spans="1:9">
      <c r="B51" s="23" t="s">
        <v>45</v>
      </c>
      <c r="C51" s="23"/>
      <c r="D51" s="23"/>
      <c r="E51" s="24">
        <v>0</v>
      </c>
      <c r="F51" s="24"/>
      <c r="G51" s="25">
        <f>IF(E51&lt;&gt;"",E51*20,"")</f>
        <v>0</v>
      </c>
      <c r="H51" s="25"/>
      <c r="I51" s="7" t="s">
        <v>32</v>
      </c>
    </row>
    <row r="52" spans="1:9">
      <c r="B52" s="23" t="s">
        <v>46</v>
      </c>
      <c r="C52" s="23"/>
      <c r="D52" s="23"/>
      <c r="E52" s="24">
        <v>0</v>
      </c>
      <c r="F52" s="24"/>
      <c r="G52" s="25">
        <f>IF(E52&lt;&gt;"",E52*10,"")</f>
        <v>0</v>
      </c>
      <c r="H52" s="25"/>
      <c r="I52" s="7" t="s">
        <v>34</v>
      </c>
    </row>
    <row r="53" spans="1:9">
      <c r="B53" s="23" t="s">
        <v>47</v>
      </c>
      <c r="C53" s="23"/>
      <c r="D53" s="23"/>
      <c r="E53" s="24">
        <v>0</v>
      </c>
      <c r="F53" s="24"/>
      <c r="G53" s="25">
        <f>IF(E53&lt;&gt;"",E53*5,"")</f>
        <v>0</v>
      </c>
      <c r="H53" s="25"/>
      <c r="I53" s="7" t="s">
        <v>36</v>
      </c>
    </row>
    <row r="54" spans="1:9">
      <c r="B54" s="23" t="s">
        <v>48</v>
      </c>
      <c r="C54" s="23"/>
      <c r="D54" s="23"/>
      <c r="E54" s="24">
        <v>0</v>
      </c>
      <c r="F54" s="24"/>
      <c r="G54" s="25">
        <f>IF(E54&lt;&gt;"",E54*2,"")</f>
        <v>0</v>
      </c>
      <c r="H54" s="25"/>
      <c r="I54" s="7" t="s">
        <v>19</v>
      </c>
    </row>
    <row r="56" spans="1:9">
      <c r="B56" s="10" t="s">
        <v>49</v>
      </c>
    </row>
    <row r="57" spans="1:9">
      <c r="B57" s="40" t="s">
        <v>50</v>
      </c>
      <c r="C57" s="40"/>
      <c r="D57" s="40"/>
      <c r="E57" s="40" t="s">
        <v>8</v>
      </c>
      <c r="F57" s="40"/>
      <c r="G57" s="29" t="s">
        <v>9</v>
      </c>
      <c r="H57" s="29"/>
    </row>
    <row r="58" spans="1:9">
      <c r="B58" s="35" t="s">
        <v>51</v>
      </c>
      <c r="C58" s="36"/>
      <c r="D58" s="37"/>
      <c r="E58" s="38">
        <v>0</v>
      </c>
      <c r="F58" s="39"/>
      <c r="G58" s="25">
        <f>IF(E58&lt;&gt;"",E58*20,"")</f>
        <v>0</v>
      </c>
      <c r="H58" s="25"/>
      <c r="I58" s="7" t="s">
        <v>32</v>
      </c>
    </row>
    <row r="59" spans="1:9">
      <c r="B59" s="35" t="s">
        <v>52</v>
      </c>
      <c r="C59" s="36"/>
      <c r="D59" s="37"/>
      <c r="E59" s="38">
        <v>0</v>
      </c>
      <c r="F59" s="39"/>
      <c r="G59" s="25">
        <f>IF(E59&lt;&gt;"",E59*10,"")</f>
        <v>0</v>
      </c>
      <c r="H59" s="25"/>
      <c r="I59" s="7" t="s">
        <v>34</v>
      </c>
    </row>
    <row r="60" spans="1:9">
      <c r="B60" s="35" t="s">
        <v>53</v>
      </c>
      <c r="C60" s="36"/>
      <c r="D60" s="37"/>
      <c r="E60" s="38">
        <v>0</v>
      </c>
      <c r="F60" s="39"/>
      <c r="G60" s="25">
        <f>IF(E60&lt;&gt;"",E60*5,"")</f>
        <v>0</v>
      </c>
      <c r="H60" s="25"/>
      <c r="I60" s="7" t="s">
        <v>36</v>
      </c>
    </row>
    <row r="62" spans="1:9" ht="13.8">
      <c r="A62" s="6" t="s">
        <v>54</v>
      </c>
      <c r="D62" s="7"/>
    </row>
    <row r="64" spans="1:9">
      <c r="B64" s="41" t="s">
        <v>55</v>
      </c>
      <c r="C64" s="42"/>
      <c r="D64" s="43"/>
      <c r="E64" s="41" t="s">
        <v>56</v>
      </c>
      <c r="F64" s="43"/>
      <c r="G64" s="44" t="s">
        <v>9</v>
      </c>
      <c r="H64" s="45"/>
    </row>
    <row r="65" spans="1:9">
      <c r="B65" s="35" t="s">
        <v>57</v>
      </c>
      <c r="C65" s="36"/>
      <c r="D65" s="37"/>
      <c r="E65" s="38"/>
      <c r="F65" s="39"/>
      <c r="G65" s="25" t="str">
        <f>IF(E65&lt;&gt;"",10,"")</f>
        <v/>
      </c>
      <c r="H65" s="25"/>
      <c r="I65" s="7" t="s">
        <v>58</v>
      </c>
    </row>
    <row r="66" spans="1:9">
      <c r="B66" s="35" t="s">
        <v>59</v>
      </c>
      <c r="C66" s="36"/>
      <c r="D66" s="37"/>
      <c r="E66" s="38"/>
      <c r="F66" s="39"/>
      <c r="G66" s="25" t="str">
        <f>IF(E66&lt;&gt;"",10,"")</f>
        <v/>
      </c>
      <c r="H66" s="25"/>
      <c r="I66" s="7" t="s">
        <v>58</v>
      </c>
    </row>
    <row r="67" spans="1:9">
      <c r="B67" s="10"/>
    </row>
    <row r="68" spans="1:9" ht="13.8">
      <c r="A68" s="6" t="s">
        <v>60</v>
      </c>
      <c r="D68" s="7"/>
    </row>
    <row r="70" spans="1:9">
      <c r="B70" s="40" t="s">
        <v>61</v>
      </c>
      <c r="C70" s="40"/>
      <c r="D70" s="40"/>
      <c r="E70" s="40" t="s">
        <v>8</v>
      </c>
      <c r="F70" s="40"/>
      <c r="G70" s="29" t="s">
        <v>9</v>
      </c>
      <c r="H70" s="29"/>
    </row>
    <row r="71" spans="1:9">
      <c r="B71" s="23" t="s">
        <v>62</v>
      </c>
      <c r="C71" s="23"/>
      <c r="D71" s="23"/>
      <c r="E71" s="24">
        <v>0</v>
      </c>
      <c r="F71" s="24"/>
      <c r="G71" s="25">
        <f>IF(E71&lt;&gt;"",E71*20,"")</f>
        <v>0</v>
      </c>
      <c r="H71" s="25"/>
      <c r="I71" t="s">
        <v>32</v>
      </c>
    </row>
    <row r="72" spans="1:9">
      <c r="B72" s="23" t="s">
        <v>63</v>
      </c>
      <c r="C72" s="23"/>
      <c r="D72" s="23"/>
      <c r="E72" s="24">
        <v>0</v>
      </c>
      <c r="F72" s="24"/>
      <c r="G72" s="25">
        <f>IF(E72&lt;&gt;"",E72*15,"")</f>
        <v>0</v>
      </c>
      <c r="H72" s="25"/>
      <c r="I72" t="s">
        <v>64</v>
      </c>
    </row>
    <row r="73" spans="1:9">
      <c r="B73" s="23" t="s">
        <v>65</v>
      </c>
      <c r="C73" s="23"/>
      <c r="D73" s="23"/>
      <c r="E73" s="24">
        <v>0</v>
      </c>
      <c r="F73" s="24"/>
      <c r="G73" s="25">
        <f>IF(E73&lt;&gt;"",E73*10,"")</f>
        <v>0</v>
      </c>
      <c r="H73" s="25"/>
      <c r="I73" t="s">
        <v>34</v>
      </c>
    </row>
    <row r="74" spans="1:9">
      <c r="B74" s="23" t="s">
        <v>66</v>
      </c>
      <c r="C74" s="23"/>
      <c r="D74" s="23"/>
      <c r="E74" s="24">
        <v>0</v>
      </c>
      <c r="F74" s="24"/>
      <c r="G74" s="25">
        <f>IF(E74&lt;&gt;"",E74*5,"")</f>
        <v>0</v>
      </c>
      <c r="H74" s="25"/>
      <c r="I74" t="s">
        <v>36</v>
      </c>
    </row>
    <row r="75" spans="1:9">
      <c r="B75" s="23" t="s">
        <v>140</v>
      </c>
      <c r="C75" s="23"/>
      <c r="D75" s="23"/>
      <c r="E75" s="24">
        <v>0</v>
      </c>
      <c r="F75" s="24"/>
      <c r="G75" s="25">
        <f t="shared" ref="G75:G77" si="2">IF(E75&lt;&gt;"",E75*5,"")</f>
        <v>0</v>
      </c>
      <c r="H75" s="25"/>
      <c r="I75" t="s">
        <v>36</v>
      </c>
    </row>
    <row r="76" spans="1:9">
      <c r="B76" s="23" t="s">
        <v>67</v>
      </c>
      <c r="C76" s="23"/>
      <c r="D76" s="23"/>
      <c r="E76" s="24">
        <v>0</v>
      </c>
      <c r="F76" s="24"/>
      <c r="G76" s="25">
        <f t="shared" si="2"/>
        <v>0</v>
      </c>
      <c r="H76" s="25"/>
      <c r="I76" t="s">
        <v>36</v>
      </c>
    </row>
    <row r="77" spans="1:9">
      <c r="B77" s="23" t="s">
        <v>68</v>
      </c>
      <c r="C77" s="23"/>
      <c r="D77" s="23"/>
      <c r="E77" s="24">
        <v>0</v>
      </c>
      <c r="F77" s="24"/>
      <c r="G77" s="25">
        <f t="shared" si="2"/>
        <v>0</v>
      </c>
      <c r="H77" s="25"/>
      <c r="I77" t="s">
        <v>36</v>
      </c>
    </row>
    <row r="78" spans="1:9">
      <c r="B78" s="10" t="s">
        <v>69</v>
      </c>
    </row>
    <row r="79" spans="1:9">
      <c r="B79" s="10"/>
    </row>
    <row r="80" spans="1:9">
      <c r="B80" s="10"/>
      <c r="F80" s="11">
        <f>SUM(G11:G12,G19:G23,G28:G29,G35:G37,G43:G44,G51:G54,G58:G60,G65:G66,G71:G77)</f>
        <v>0</v>
      </c>
      <c r="G80" s="29" t="s">
        <v>9</v>
      </c>
      <c r="H80" s="29"/>
    </row>
    <row r="81" spans="1:9">
      <c r="B81" s="10"/>
      <c r="E81" s="30" t="s">
        <v>70</v>
      </c>
      <c r="F81" s="30"/>
      <c r="G81" s="31" t="str">
        <f>IF(F80&lt;&gt;0,F80,"")</f>
        <v/>
      </c>
      <c r="H81" s="31"/>
    </row>
    <row r="82" spans="1:9">
      <c r="B82" s="10"/>
      <c r="E82" s="30"/>
      <c r="F82" s="30"/>
      <c r="G82" s="31"/>
      <c r="H82" s="31"/>
    </row>
    <row r="83" spans="1:9">
      <c r="B83" s="10"/>
    </row>
    <row r="84" spans="1:9" ht="13.8" thickBot="1">
      <c r="A84" s="10" t="s">
        <v>71</v>
      </c>
      <c r="D84" s="10" t="s">
        <v>72</v>
      </c>
      <c r="G84" s="10" t="s">
        <v>73</v>
      </c>
    </row>
    <row r="85" spans="1:9" ht="13.8" thickBot="1">
      <c r="A85" s="26"/>
      <c r="B85" s="27"/>
      <c r="C85" s="28"/>
      <c r="D85" s="32"/>
      <c r="E85" s="33"/>
      <c r="F85" s="34"/>
      <c r="G85" s="26"/>
      <c r="H85" s="27"/>
      <c r="I85" s="28"/>
    </row>
    <row r="86" spans="1:9" ht="13.8" thickBot="1">
      <c r="A86" s="10" t="s">
        <v>74</v>
      </c>
    </row>
    <row r="87" spans="1:9" ht="13.8" thickBot="1">
      <c r="A87" s="26"/>
      <c r="B87" s="27"/>
      <c r="C87" s="28"/>
    </row>
  </sheetData>
  <mergeCells count="131">
    <mergeCell ref="H1:I2"/>
    <mergeCell ref="G3:H4"/>
    <mergeCell ref="I3:I4"/>
    <mergeCell ref="B23:D23"/>
    <mergeCell ref="E23:F23"/>
    <mergeCell ref="G23:H23"/>
    <mergeCell ref="B19:D19"/>
    <mergeCell ref="E19:F19"/>
    <mergeCell ref="G19:H19"/>
    <mergeCell ref="B20:D20"/>
    <mergeCell ref="E20:F20"/>
    <mergeCell ref="G20:H20"/>
    <mergeCell ref="B21:D21"/>
    <mergeCell ref="E21:F21"/>
    <mergeCell ref="G21:H21"/>
    <mergeCell ref="B22:D22"/>
    <mergeCell ref="E22:F22"/>
    <mergeCell ref="G22:H22"/>
    <mergeCell ref="E10:F10"/>
    <mergeCell ref="E58:F58"/>
    <mergeCell ref="G58:H58"/>
    <mergeCell ref="B58:D58"/>
    <mergeCell ref="B57:D57"/>
    <mergeCell ref="E57:F57"/>
    <mergeCell ref="G57:H57"/>
    <mergeCell ref="G53:H53"/>
    <mergeCell ref="B53:D53"/>
    <mergeCell ref="B54:D54"/>
    <mergeCell ref="E53:F53"/>
    <mergeCell ref="E54:F54"/>
    <mergeCell ref="G54:H54"/>
    <mergeCell ref="G10:H10"/>
    <mergeCell ref="E11:F11"/>
    <mergeCell ref="G11:H11"/>
    <mergeCell ref="B18:D18"/>
    <mergeCell ref="E18:F18"/>
    <mergeCell ref="G18:H18"/>
    <mergeCell ref="B10:D10"/>
    <mergeCell ref="B11:D11"/>
    <mergeCell ref="B12:D12"/>
    <mergeCell ref="G12:H12"/>
    <mergeCell ref="E12:F12"/>
    <mergeCell ref="B13:D13"/>
    <mergeCell ref="G13:H13"/>
    <mergeCell ref="E13:F13"/>
    <mergeCell ref="B35:D35"/>
    <mergeCell ref="E35:F35"/>
    <mergeCell ref="G35:H35"/>
    <mergeCell ref="B34:D34"/>
    <mergeCell ref="E34:F34"/>
    <mergeCell ref="G34:H34"/>
    <mergeCell ref="B27:D27"/>
    <mergeCell ref="E27:F27"/>
    <mergeCell ref="G27:H27"/>
    <mergeCell ref="B28:D28"/>
    <mergeCell ref="E28:F28"/>
    <mergeCell ref="G28:H28"/>
    <mergeCell ref="B29:D29"/>
    <mergeCell ref="E29:F29"/>
    <mergeCell ref="G29:H29"/>
    <mergeCell ref="B36:D36"/>
    <mergeCell ref="E36:F36"/>
    <mergeCell ref="G36:H36"/>
    <mergeCell ref="B37:D37"/>
    <mergeCell ref="E37:F37"/>
    <mergeCell ref="G37:H37"/>
    <mergeCell ref="B42:D42"/>
    <mergeCell ref="E42:F42"/>
    <mergeCell ref="G42:H42"/>
    <mergeCell ref="E40:I40"/>
    <mergeCell ref="B43:D43"/>
    <mergeCell ref="E43:F43"/>
    <mergeCell ref="G43:H43"/>
    <mergeCell ref="B44:D44"/>
    <mergeCell ref="E44:F44"/>
    <mergeCell ref="G44:H44"/>
    <mergeCell ref="B64:D64"/>
    <mergeCell ref="E64:F64"/>
    <mergeCell ref="G64:H64"/>
    <mergeCell ref="B50:D50"/>
    <mergeCell ref="E50:F50"/>
    <mergeCell ref="G50:H50"/>
    <mergeCell ref="B51:D51"/>
    <mergeCell ref="E51:F51"/>
    <mergeCell ref="G51:H51"/>
    <mergeCell ref="B52:D52"/>
    <mergeCell ref="E52:F52"/>
    <mergeCell ref="G52:H52"/>
    <mergeCell ref="B60:D60"/>
    <mergeCell ref="E60:F60"/>
    <mergeCell ref="G60:H60"/>
    <mergeCell ref="B59:D59"/>
    <mergeCell ref="E59:F59"/>
    <mergeCell ref="G59:H59"/>
    <mergeCell ref="B65:D65"/>
    <mergeCell ref="E65:F65"/>
    <mergeCell ref="G65:H65"/>
    <mergeCell ref="B66:D66"/>
    <mergeCell ref="E66:F66"/>
    <mergeCell ref="G66:H66"/>
    <mergeCell ref="B70:D70"/>
    <mergeCell ref="E70:F70"/>
    <mergeCell ref="G70:H70"/>
    <mergeCell ref="B71:D71"/>
    <mergeCell ref="E71:F71"/>
    <mergeCell ref="G71:H71"/>
    <mergeCell ref="B72:D72"/>
    <mergeCell ref="E72:F72"/>
    <mergeCell ref="G72:H72"/>
    <mergeCell ref="B73:D73"/>
    <mergeCell ref="E73:F73"/>
    <mergeCell ref="G73:H73"/>
    <mergeCell ref="B74:D74"/>
    <mergeCell ref="E74:F74"/>
    <mergeCell ref="G74:H74"/>
    <mergeCell ref="B75:D75"/>
    <mergeCell ref="E75:F75"/>
    <mergeCell ref="G75:H75"/>
    <mergeCell ref="B76:D76"/>
    <mergeCell ref="E76:F76"/>
    <mergeCell ref="G76:H76"/>
    <mergeCell ref="B77:D77"/>
    <mergeCell ref="E77:F77"/>
    <mergeCell ref="G77:H77"/>
    <mergeCell ref="A87:C87"/>
    <mergeCell ref="G80:H80"/>
    <mergeCell ref="E81:F82"/>
    <mergeCell ref="G81:H82"/>
    <mergeCell ref="G85:I85"/>
    <mergeCell ref="A85:C85"/>
    <mergeCell ref="D85:F85"/>
  </mergeCells>
  <phoneticPr fontId="9" type="noConversion"/>
  <pageMargins left="0.78749999999999998" right="0.39374999999999999" top="0.39374999999999999" bottom="0.39374999999999999" header="0.51180555555555496" footer="0.51180555555555496"/>
  <pageSetup paperSize="9" scale="91" fitToHeight="0" orientation="landscape" r:id="rId1"/>
  <rowBreaks count="1" manualBreakCount="1">
    <brk id="61" max="16383" man="1"/>
  </rowBreaks>
  <drawing r:id="rId2"/>
  <extLst>
    <ext xmlns:mx="http://schemas.microsoft.com/office/mac/excel/2008/main" uri="http://schemas.microsoft.com/office/mac/excel/2008/main">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64"/>
  <sheetViews>
    <sheetView zoomScale="110" zoomScaleNormal="110" zoomScalePageLayoutView="110" workbookViewId="0">
      <selection activeCell="I6" sqref="I6"/>
    </sheetView>
  </sheetViews>
  <sheetFormatPr defaultColWidth="8.77734375" defaultRowHeight="13.2"/>
  <cols>
    <col min="9" max="9" width="11.33203125" customWidth="1"/>
  </cols>
  <sheetData>
    <row r="1" spans="1:9" ht="17.399999999999999">
      <c r="C1" s="1" t="s">
        <v>0</v>
      </c>
      <c r="G1" s="65" t="s">
        <v>75</v>
      </c>
      <c r="H1" s="65"/>
      <c r="I1" s="65"/>
    </row>
    <row r="2" spans="1:9" ht="17.399999999999999" customHeight="1">
      <c r="C2" t="s">
        <v>76</v>
      </c>
      <c r="G2" s="65"/>
      <c r="H2" s="65"/>
      <c r="I2" s="65"/>
    </row>
    <row r="3" spans="1:9">
      <c r="C3" t="s">
        <v>3</v>
      </c>
      <c r="G3" s="63" t="s">
        <v>146</v>
      </c>
      <c r="H3" s="63"/>
      <c r="I3" s="51"/>
    </row>
    <row r="4" spans="1:9">
      <c r="C4" t="s">
        <v>4</v>
      </c>
      <c r="G4" s="63"/>
      <c r="H4" s="63"/>
      <c r="I4" s="52"/>
    </row>
    <row r="6" spans="1:9">
      <c r="A6" s="3" t="s">
        <v>5</v>
      </c>
    </row>
    <row r="7" spans="1:9" s="5" customFormat="1" ht="5.85" customHeight="1">
      <c r="A7" s="4"/>
      <c r="D7" s="4"/>
    </row>
    <row r="8" spans="1:9" s="5" customFormat="1" ht="15" customHeight="1">
      <c r="A8" s="4" t="s">
        <v>77</v>
      </c>
      <c r="D8" s="4"/>
    </row>
    <row r="9" spans="1:9" s="5" customFormat="1" ht="15" customHeight="1">
      <c r="A9" s="17" t="s">
        <v>78</v>
      </c>
      <c r="D9" s="4"/>
    </row>
    <row r="10" spans="1:9" ht="13.8">
      <c r="A10" s="6" t="s">
        <v>79</v>
      </c>
      <c r="F10" s="7"/>
    </row>
    <row r="12" spans="1:9">
      <c r="B12" s="40" t="s">
        <v>16</v>
      </c>
      <c r="C12" s="40"/>
      <c r="D12" s="40"/>
      <c r="E12" s="40"/>
      <c r="F12" s="40" t="s">
        <v>71</v>
      </c>
      <c r="G12" s="40"/>
      <c r="H12" s="8" t="s">
        <v>72</v>
      </c>
    </row>
    <row r="13" spans="1:9">
      <c r="B13" s="53"/>
      <c r="C13" s="53"/>
      <c r="D13" s="53"/>
      <c r="E13" s="53"/>
      <c r="F13" s="54"/>
      <c r="G13" s="54"/>
      <c r="H13" s="13"/>
    </row>
    <row r="14" spans="1:9">
      <c r="A14" s="9"/>
      <c r="B14" s="53"/>
      <c r="C14" s="53"/>
      <c r="D14" s="53"/>
      <c r="E14" s="53"/>
      <c r="F14" s="54"/>
      <c r="G14" s="54"/>
      <c r="H14" s="13"/>
    </row>
    <row r="15" spans="1:9">
      <c r="B15" s="53"/>
      <c r="C15" s="53"/>
      <c r="D15" s="53"/>
      <c r="E15" s="53"/>
      <c r="F15" s="54"/>
      <c r="G15" s="54"/>
      <c r="H15" s="13"/>
    </row>
    <row r="16" spans="1:9">
      <c r="B16" s="53"/>
      <c r="C16" s="53"/>
      <c r="D16" s="53"/>
      <c r="E16" s="53"/>
      <c r="F16" s="54"/>
      <c r="G16" s="54"/>
      <c r="H16" s="13"/>
    </row>
    <row r="17" spans="1:8">
      <c r="B17" s="53"/>
      <c r="C17" s="53"/>
      <c r="D17" s="53"/>
      <c r="E17" s="53"/>
      <c r="F17" s="54"/>
      <c r="G17" s="54"/>
      <c r="H17" s="13"/>
    </row>
    <row r="18" spans="1:8" ht="12.75" customHeight="1">
      <c r="B18" s="53"/>
      <c r="C18" s="53"/>
      <c r="D18" s="53"/>
      <c r="E18" s="53"/>
      <c r="F18" s="54"/>
      <c r="G18" s="54"/>
      <c r="H18" s="13"/>
    </row>
    <row r="19" spans="1:8" ht="12.75" customHeight="1">
      <c r="B19" s="53"/>
      <c r="C19" s="53"/>
      <c r="D19" s="53"/>
      <c r="E19" s="53"/>
      <c r="F19" s="54"/>
      <c r="G19" s="54"/>
      <c r="H19" s="13"/>
    </row>
    <row r="20" spans="1:8" ht="12.75" customHeight="1">
      <c r="B20" s="53"/>
      <c r="C20" s="53"/>
      <c r="D20" s="53"/>
      <c r="E20" s="53"/>
      <c r="F20" s="54"/>
      <c r="G20" s="54"/>
      <c r="H20" s="13"/>
    </row>
    <row r="22" spans="1:8" ht="13.8">
      <c r="A22" s="6" t="s">
        <v>80</v>
      </c>
      <c r="F22" s="7"/>
    </row>
    <row r="24" spans="1:8">
      <c r="B24" s="40" t="s">
        <v>16</v>
      </c>
      <c r="C24" s="40"/>
      <c r="D24" s="40"/>
      <c r="E24" s="40"/>
      <c r="F24" s="40" t="s">
        <v>71</v>
      </c>
      <c r="G24" s="40"/>
      <c r="H24" s="8" t="s">
        <v>72</v>
      </c>
    </row>
    <row r="25" spans="1:8">
      <c r="B25" s="53"/>
      <c r="C25" s="53"/>
      <c r="D25" s="53"/>
      <c r="E25" s="53"/>
      <c r="F25" s="54"/>
      <c r="G25" s="54"/>
      <c r="H25" s="13"/>
    </row>
    <row r="26" spans="1:8">
      <c r="A26" s="9"/>
      <c r="B26" s="53"/>
      <c r="C26" s="53"/>
      <c r="D26" s="53"/>
      <c r="E26" s="53"/>
      <c r="F26" s="54"/>
      <c r="G26" s="54"/>
      <c r="H26" s="13"/>
    </row>
    <row r="27" spans="1:8">
      <c r="B27" s="53"/>
      <c r="C27" s="53"/>
      <c r="D27" s="53"/>
      <c r="E27" s="53"/>
      <c r="F27" s="54"/>
      <c r="G27" s="54"/>
      <c r="H27" s="13"/>
    </row>
    <row r="28" spans="1:8">
      <c r="B28" s="53"/>
      <c r="C28" s="53"/>
      <c r="D28" s="53"/>
      <c r="E28" s="53"/>
      <c r="F28" s="54"/>
      <c r="G28" s="54"/>
      <c r="H28" s="13"/>
    </row>
    <row r="29" spans="1:8">
      <c r="B29" s="53"/>
      <c r="C29" s="53"/>
      <c r="D29" s="53"/>
      <c r="E29" s="53"/>
      <c r="F29" s="54"/>
      <c r="G29" s="54"/>
      <c r="H29" s="13"/>
    </row>
    <row r="30" spans="1:8" ht="12.75" customHeight="1">
      <c r="B30" s="53"/>
      <c r="C30" s="53"/>
      <c r="D30" s="53"/>
      <c r="E30" s="53"/>
      <c r="F30" s="54"/>
      <c r="G30" s="54"/>
      <c r="H30" s="13"/>
    </row>
    <row r="31" spans="1:8" ht="12.75" customHeight="1">
      <c r="B31" s="53"/>
      <c r="C31" s="53"/>
      <c r="D31" s="53"/>
      <c r="E31" s="53"/>
      <c r="F31" s="54"/>
      <c r="G31" s="54"/>
      <c r="H31" s="13"/>
    </row>
    <row r="32" spans="1:8" ht="12.75" customHeight="1">
      <c r="B32" s="53"/>
      <c r="C32" s="53"/>
      <c r="D32" s="53"/>
      <c r="E32" s="53"/>
      <c r="F32" s="54"/>
      <c r="G32" s="54"/>
      <c r="H32" s="13"/>
    </row>
    <row r="33" spans="1:8">
      <c r="B33" s="53"/>
      <c r="C33" s="53"/>
      <c r="D33" s="53"/>
      <c r="E33" s="53"/>
      <c r="F33" s="54"/>
      <c r="G33" s="54"/>
      <c r="H33" s="13"/>
    </row>
    <row r="34" spans="1:8" ht="12.75" customHeight="1">
      <c r="B34" s="53"/>
      <c r="C34" s="53"/>
      <c r="D34" s="53"/>
      <c r="E34" s="53"/>
      <c r="F34" s="54"/>
      <c r="G34" s="54"/>
      <c r="H34" s="13"/>
    </row>
    <row r="35" spans="1:8" ht="12.75" customHeight="1">
      <c r="B35" s="53"/>
      <c r="C35" s="53"/>
      <c r="D35" s="53"/>
      <c r="E35" s="53"/>
      <c r="F35" s="54"/>
      <c r="G35" s="54"/>
      <c r="H35" s="13"/>
    </row>
    <row r="36" spans="1:8" ht="12.75" customHeight="1">
      <c r="B36" s="53"/>
      <c r="C36" s="53"/>
      <c r="D36" s="53"/>
      <c r="E36" s="53"/>
      <c r="F36" s="54"/>
      <c r="G36" s="54"/>
      <c r="H36" s="13"/>
    </row>
    <row r="38" spans="1:8" ht="12.75" customHeight="1">
      <c r="A38" s="6" t="s">
        <v>81</v>
      </c>
      <c r="F38" s="7"/>
    </row>
    <row r="40" spans="1:8" ht="12.75" customHeight="1">
      <c r="B40" s="40" t="s">
        <v>16</v>
      </c>
      <c r="C40" s="40"/>
      <c r="D40" s="40"/>
      <c r="E40" s="40"/>
      <c r="F40" s="40" t="s">
        <v>71</v>
      </c>
      <c r="G40" s="40"/>
      <c r="H40" s="8" t="s">
        <v>72</v>
      </c>
    </row>
    <row r="41" spans="1:8" ht="12.75" customHeight="1">
      <c r="B41" s="53"/>
      <c r="C41" s="53"/>
      <c r="D41" s="53"/>
      <c r="E41" s="53"/>
      <c r="F41" s="54"/>
      <c r="G41" s="54"/>
      <c r="H41" s="13"/>
    </row>
    <row r="42" spans="1:8" ht="12.75" customHeight="1">
      <c r="A42" s="9"/>
      <c r="B42" s="53"/>
      <c r="C42" s="53"/>
      <c r="D42" s="53"/>
      <c r="E42" s="53"/>
      <c r="F42" s="54"/>
      <c r="G42" s="54"/>
      <c r="H42" s="13"/>
    </row>
    <row r="43" spans="1:8" ht="12.75" customHeight="1">
      <c r="B43" s="53"/>
      <c r="C43" s="53"/>
      <c r="D43" s="53"/>
      <c r="E43" s="53"/>
      <c r="F43" s="54"/>
      <c r="G43" s="54"/>
      <c r="H43" s="13"/>
    </row>
    <row r="44" spans="1:8" ht="12.75" customHeight="1">
      <c r="B44" s="53"/>
      <c r="C44" s="53"/>
      <c r="D44" s="53"/>
      <c r="E44" s="53"/>
      <c r="F44" s="54"/>
      <c r="G44" s="54"/>
      <c r="H44" s="13"/>
    </row>
    <row r="45" spans="1:8" ht="12.75" customHeight="1">
      <c r="B45" s="53"/>
      <c r="C45" s="53"/>
      <c r="D45" s="53"/>
      <c r="E45" s="53"/>
      <c r="F45" s="54"/>
      <c r="G45" s="54"/>
      <c r="H45" s="13"/>
    </row>
    <row r="46" spans="1:8" ht="12.75" customHeight="1">
      <c r="B46" s="53"/>
      <c r="C46" s="53"/>
      <c r="D46" s="53"/>
      <c r="E46" s="53"/>
      <c r="F46" s="54"/>
      <c r="G46" s="54"/>
      <c r="H46" s="13"/>
    </row>
    <row r="47" spans="1:8" ht="12.75" customHeight="1">
      <c r="B47" s="53"/>
      <c r="C47" s="53"/>
      <c r="D47" s="53"/>
      <c r="E47" s="53"/>
      <c r="F47" s="54"/>
      <c r="G47" s="54"/>
      <c r="H47" s="13"/>
    </row>
    <row r="48" spans="1:8" ht="12.75" customHeight="1">
      <c r="B48" s="53"/>
      <c r="C48" s="53"/>
      <c r="D48" s="53"/>
      <c r="E48" s="53"/>
      <c r="F48" s="54"/>
      <c r="G48" s="54"/>
      <c r="H48" s="13"/>
    </row>
    <row r="49" spans="1:9" ht="12.75" customHeight="1">
      <c r="B49" s="53"/>
      <c r="C49" s="53"/>
      <c r="D49" s="53"/>
      <c r="E49" s="53"/>
      <c r="F49" s="54"/>
      <c r="G49" s="54"/>
      <c r="H49" s="13"/>
    </row>
    <row r="50" spans="1:9" ht="12.75" customHeight="1">
      <c r="B50" s="53"/>
      <c r="C50" s="53"/>
      <c r="D50" s="53"/>
      <c r="E50" s="53"/>
      <c r="F50" s="54"/>
      <c r="G50" s="54"/>
      <c r="H50" s="13"/>
    </row>
    <row r="51" spans="1:9" ht="12.75" customHeight="1">
      <c r="B51" s="53"/>
      <c r="C51" s="53"/>
      <c r="D51" s="53"/>
      <c r="E51" s="53"/>
      <c r="F51" s="54"/>
      <c r="G51" s="54"/>
      <c r="H51" s="13"/>
    </row>
    <row r="52" spans="1:9" ht="12.75" customHeight="1">
      <c r="B52" s="53"/>
      <c r="C52" s="53"/>
      <c r="D52" s="53"/>
      <c r="E52" s="53"/>
      <c r="F52" s="54"/>
      <c r="G52" s="54"/>
      <c r="H52" s="13"/>
    </row>
    <row r="53" spans="1:9" ht="12.75" customHeight="1">
      <c r="B53" s="53"/>
      <c r="C53" s="53"/>
      <c r="D53" s="53"/>
      <c r="E53" s="53"/>
      <c r="F53" s="54"/>
      <c r="G53" s="54"/>
      <c r="H53" s="13"/>
    </row>
    <row r="54" spans="1:9" ht="12.75" customHeight="1">
      <c r="B54" s="53"/>
      <c r="C54" s="53"/>
      <c r="D54" s="53"/>
      <c r="E54" s="53"/>
      <c r="F54" s="54"/>
      <c r="G54" s="54"/>
      <c r="H54" s="13"/>
    </row>
    <row r="55" spans="1:9" ht="12.75" customHeight="1">
      <c r="B55" s="53"/>
      <c r="C55" s="53"/>
      <c r="D55" s="53"/>
      <c r="E55" s="53"/>
      <c r="F55" s="54"/>
      <c r="G55" s="54"/>
      <c r="H55" s="13"/>
    </row>
    <row r="56" spans="1:9" ht="12.75" customHeight="1">
      <c r="B56" s="53"/>
      <c r="C56" s="53"/>
      <c r="D56" s="53"/>
      <c r="E56" s="53"/>
      <c r="F56" s="54"/>
      <c r="G56" s="54"/>
      <c r="H56" s="13"/>
    </row>
    <row r="57" spans="1:9" ht="12.75" customHeight="1">
      <c r="B57" s="53"/>
      <c r="C57" s="53"/>
      <c r="D57" s="53"/>
      <c r="E57" s="53"/>
      <c r="F57" s="54"/>
      <c r="G57" s="54"/>
      <c r="H57" s="13"/>
    </row>
    <row r="59" spans="1:9">
      <c r="B59" s="10"/>
    </row>
    <row r="60" spans="1:9">
      <c r="A60" s="10" t="s">
        <v>71</v>
      </c>
      <c r="D60" s="10" t="s">
        <v>72</v>
      </c>
      <c r="G60" s="10" t="s">
        <v>73</v>
      </c>
    </row>
    <row r="61" spans="1:9">
      <c r="A61" s="55"/>
      <c r="B61" s="55"/>
      <c r="D61" s="56"/>
      <c r="E61" s="56"/>
      <c r="G61" s="55"/>
      <c r="H61" s="55"/>
      <c r="I61" s="55"/>
    </row>
    <row r="63" spans="1:9">
      <c r="A63" s="10" t="s">
        <v>74</v>
      </c>
    </row>
    <row r="64" spans="1:9">
      <c r="A64" s="55"/>
      <c r="B64" s="55"/>
      <c r="C64" s="55"/>
    </row>
  </sheetData>
  <mergeCells count="87">
    <mergeCell ref="G1:I2"/>
    <mergeCell ref="G3:H4"/>
    <mergeCell ref="I3:I4"/>
    <mergeCell ref="B12:E12"/>
    <mergeCell ref="F12:G12"/>
    <mergeCell ref="B13:E13"/>
    <mergeCell ref="F13:G13"/>
    <mergeCell ref="B14:E14"/>
    <mergeCell ref="F14:G14"/>
    <mergeCell ref="B15:E15"/>
    <mergeCell ref="F15:G15"/>
    <mergeCell ref="B16:E16"/>
    <mergeCell ref="F16:G16"/>
    <mergeCell ref="B17:E17"/>
    <mergeCell ref="F17:G17"/>
    <mergeCell ref="B18:E18"/>
    <mergeCell ref="F18:G18"/>
    <mergeCell ref="B19:E19"/>
    <mergeCell ref="F19:G19"/>
    <mergeCell ref="B20:E20"/>
    <mergeCell ref="F20:G20"/>
    <mergeCell ref="B24:E24"/>
    <mergeCell ref="F24:G24"/>
    <mergeCell ref="B25:E25"/>
    <mergeCell ref="F25:G25"/>
    <mergeCell ref="B26:E26"/>
    <mergeCell ref="F26:G26"/>
    <mergeCell ref="B27:E27"/>
    <mergeCell ref="F27:G27"/>
    <mergeCell ref="B28:E28"/>
    <mergeCell ref="F28:G28"/>
    <mergeCell ref="B29:E29"/>
    <mergeCell ref="F29:G29"/>
    <mergeCell ref="B30:E30"/>
    <mergeCell ref="F30:G30"/>
    <mergeCell ref="B31:E31"/>
    <mergeCell ref="F31:G31"/>
    <mergeCell ref="B32:E32"/>
    <mergeCell ref="F32:G32"/>
    <mergeCell ref="B33:E33"/>
    <mergeCell ref="F33:G33"/>
    <mergeCell ref="B34:E34"/>
    <mergeCell ref="F34:G34"/>
    <mergeCell ref="B35:E35"/>
    <mergeCell ref="F35:G35"/>
    <mergeCell ref="B36:E36"/>
    <mergeCell ref="F36:G36"/>
    <mergeCell ref="B40:E40"/>
    <mergeCell ref="F40:G40"/>
    <mergeCell ref="B41:E41"/>
    <mergeCell ref="F41:G41"/>
    <mergeCell ref="B42:E42"/>
    <mergeCell ref="F42:G42"/>
    <mergeCell ref="B43:E43"/>
    <mergeCell ref="F43:G43"/>
    <mergeCell ref="B44:E44"/>
    <mergeCell ref="F44:G44"/>
    <mergeCell ref="B45:E45"/>
    <mergeCell ref="F45:G45"/>
    <mergeCell ref="B46:E46"/>
    <mergeCell ref="F46:G46"/>
    <mergeCell ref="B47:E47"/>
    <mergeCell ref="F47:G47"/>
    <mergeCell ref="B48:E48"/>
    <mergeCell ref="F48:G48"/>
    <mergeCell ref="B49:E49"/>
    <mergeCell ref="F49:G49"/>
    <mergeCell ref="B50:E50"/>
    <mergeCell ref="F50:G50"/>
    <mergeCell ref="B51:E51"/>
    <mergeCell ref="F51:G51"/>
    <mergeCell ref="B52:E52"/>
    <mergeCell ref="F52:G52"/>
    <mergeCell ref="B53:E53"/>
    <mergeCell ref="F53:G53"/>
    <mergeCell ref="B54:E54"/>
    <mergeCell ref="F54:G54"/>
    <mergeCell ref="B55:E55"/>
    <mergeCell ref="F55:G55"/>
    <mergeCell ref="B56:E56"/>
    <mergeCell ref="F56:G56"/>
    <mergeCell ref="A64:C64"/>
    <mergeCell ref="B57:E57"/>
    <mergeCell ref="F57:G57"/>
    <mergeCell ref="A61:B61"/>
    <mergeCell ref="D61:E61"/>
    <mergeCell ref="G61:I61"/>
  </mergeCells>
  <phoneticPr fontId="9" type="noConversion"/>
  <hyperlinks>
    <hyperlink ref="A9" r:id="rId1" xr:uid="{00000000-0004-0000-0100-000000000000}"/>
  </hyperlinks>
  <pageMargins left="0.78749999999999998" right="0.39374999999999999" top="0.39374999999999999" bottom="0.39374999999999999" header="0.51180555555555496" footer="0.51180555555555496"/>
  <pageSetup paperSize="9" orientation="portrait" r:id="rId2"/>
  <drawing r:id="rId3"/>
  <extLst>
    <ext xmlns:mx="http://schemas.microsoft.com/office/mac/excel/2008/main" uri="http://schemas.microsoft.com/office/mac/excel/2008/main">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61"/>
  <sheetViews>
    <sheetView tabSelected="1" zoomScale="110" zoomScaleNormal="110" zoomScalePageLayoutView="110" workbookViewId="0">
      <selection activeCell="B8" sqref="B8"/>
    </sheetView>
  </sheetViews>
  <sheetFormatPr defaultColWidth="8.77734375" defaultRowHeight="13.2"/>
  <cols>
    <col min="5" max="5" width="17.44140625" customWidth="1"/>
    <col min="6" max="7" width="7.44140625" customWidth="1"/>
    <col min="8" max="8" width="18" customWidth="1"/>
  </cols>
  <sheetData>
    <row r="1" spans="1:8" ht="17.399999999999999">
      <c r="B1" s="1"/>
      <c r="C1" s="16" t="s">
        <v>0</v>
      </c>
      <c r="H1" s="12" t="s">
        <v>82</v>
      </c>
    </row>
    <row r="2" spans="1:8" ht="17.399999999999999">
      <c r="C2" t="s">
        <v>76</v>
      </c>
      <c r="H2" s="2" t="s">
        <v>145</v>
      </c>
    </row>
    <row r="3" spans="1:8">
      <c r="C3" t="s">
        <v>83</v>
      </c>
      <c r="F3" t="s">
        <v>146</v>
      </c>
      <c r="H3" s="51"/>
    </row>
    <row r="4" spans="1:8">
      <c r="C4" t="s">
        <v>4</v>
      </c>
      <c r="H4" s="52"/>
    </row>
    <row r="6" spans="1:8">
      <c r="A6" s="3" t="s">
        <v>5</v>
      </c>
    </row>
    <row r="7" spans="1:8" s="5" customFormat="1" ht="5.85" customHeight="1">
      <c r="A7" s="4"/>
      <c r="D7" s="4"/>
    </row>
    <row r="8" spans="1:8" ht="13.8">
      <c r="A8" s="6" t="s">
        <v>150</v>
      </c>
      <c r="F8" s="7"/>
    </row>
    <row r="9" spans="1:8">
      <c r="B9" s="40" t="s">
        <v>84</v>
      </c>
      <c r="C9" s="40"/>
      <c r="D9" s="40"/>
      <c r="E9" s="40"/>
      <c r="F9" s="40" t="s">
        <v>85</v>
      </c>
      <c r="G9" s="40"/>
      <c r="H9" s="8" t="s">
        <v>86</v>
      </c>
    </row>
    <row r="10" spans="1:8">
      <c r="B10" s="54"/>
      <c r="C10" s="54"/>
      <c r="D10" s="54"/>
      <c r="E10" s="14"/>
      <c r="F10" s="54"/>
      <c r="G10" s="54"/>
      <c r="H10" s="13"/>
    </row>
    <row r="11" spans="1:8">
      <c r="A11" s="9"/>
      <c r="B11" s="54"/>
      <c r="C11" s="54"/>
      <c r="D11" s="54"/>
      <c r="E11" s="14"/>
      <c r="F11" s="54"/>
      <c r="G11" s="54"/>
      <c r="H11" s="13"/>
    </row>
    <row r="12" spans="1:8">
      <c r="B12" s="54"/>
      <c r="C12" s="54"/>
      <c r="D12" s="54"/>
      <c r="E12" s="14"/>
      <c r="F12" s="54"/>
      <c r="G12" s="54"/>
      <c r="H12" s="13"/>
    </row>
    <row r="13" spans="1:8">
      <c r="B13" s="54"/>
      <c r="C13" s="54"/>
      <c r="D13" s="54"/>
      <c r="E13" s="14"/>
      <c r="F13" s="54"/>
      <c r="G13" s="54"/>
      <c r="H13" s="13"/>
    </row>
    <row r="14" spans="1:8">
      <c r="B14" s="54"/>
      <c r="C14" s="54"/>
      <c r="D14" s="54"/>
      <c r="E14" s="14"/>
      <c r="F14" s="54"/>
      <c r="G14" s="54"/>
      <c r="H14" s="13"/>
    </row>
    <row r="15" spans="1:8" ht="12.75" customHeight="1">
      <c r="B15" s="54"/>
      <c r="C15" s="54"/>
      <c r="D15" s="54"/>
      <c r="E15" s="14"/>
      <c r="F15" s="54"/>
      <c r="G15" s="54"/>
      <c r="H15" s="13"/>
    </row>
    <row r="16" spans="1:8" ht="12.75" customHeight="1">
      <c r="B16" s="54"/>
      <c r="C16" s="54"/>
      <c r="D16" s="54"/>
      <c r="E16" s="14"/>
      <c r="F16" s="54"/>
      <c r="G16" s="54"/>
      <c r="H16" s="13"/>
    </row>
    <row r="17" spans="2:8" ht="12.75" customHeight="1">
      <c r="B17" s="54"/>
      <c r="C17" s="54"/>
      <c r="D17" s="54"/>
      <c r="E17" s="14"/>
      <c r="F17" s="54"/>
      <c r="G17" s="54"/>
      <c r="H17" s="13"/>
    </row>
    <row r="18" spans="2:8" ht="12.75" customHeight="1">
      <c r="B18" s="54"/>
      <c r="C18" s="54"/>
      <c r="D18" s="54"/>
      <c r="E18" s="14"/>
      <c r="F18" s="54"/>
      <c r="G18" s="54"/>
      <c r="H18" s="13"/>
    </row>
    <row r="19" spans="2:8" ht="12.75" customHeight="1">
      <c r="B19" s="54"/>
      <c r="C19" s="54"/>
      <c r="D19" s="54"/>
      <c r="E19" s="14"/>
      <c r="F19" s="54"/>
      <c r="G19" s="54"/>
      <c r="H19" s="13"/>
    </row>
    <row r="20" spans="2:8" ht="12.75" customHeight="1">
      <c r="B20" s="54"/>
      <c r="C20" s="54"/>
      <c r="D20" s="54"/>
      <c r="E20" s="14"/>
      <c r="F20" s="54"/>
      <c r="G20" s="54"/>
      <c r="H20" s="13"/>
    </row>
    <row r="21" spans="2:8" ht="12.75" customHeight="1">
      <c r="B21" s="54"/>
      <c r="C21" s="54"/>
      <c r="D21" s="54"/>
      <c r="E21" s="14"/>
      <c r="F21" s="54"/>
      <c r="G21" s="54"/>
      <c r="H21" s="13"/>
    </row>
    <row r="22" spans="2:8" ht="12.75" customHeight="1">
      <c r="B22" s="54"/>
      <c r="C22" s="54"/>
      <c r="D22" s="54"/>
      <c r="E22" s="14"/>
      <c r="F22" s="54"/>
      <c r="G22" s="54"/>
      <c r="H22" s="13"/>
    </row>
    <row r="23" spans="2:8" ht="12.75" customHeight="1">
      <c r="B23" s="54"/>
      <c r="C23" s="54"/>
      <c r="D23" s="54"/>
      <c r="E23" s="14"/>
      <c r="F23" s="54"/>
      <c r="G23" s="54"/>
      <c r="H23" s="13"/>
    </row>
    <row r="24" spans="2:8" ht="12.75" customHeight="1">
      <c r="B24" s="54"/>
      <c r="C24" s="54"/>
      <c r="D24" s="54"/>
      <c r="E24" s="14"/>
      <c r="F24" s="54"/>
      <c r="G24" s="54"/>
      <c r="H24" s="13"/>
    </row>
    <row r="25" spans="2:8" ht="12.75" customHeight="1">
      <c r="B25" s="54"/>
      <c r="C25" s="54"/>
      <c r="D25" s="54"/>
      <c r="E25" s="14"/>
      <c r="F25" s="54"/>
      <c r="G25" s="54"/>
      <c r="H25" s="13"/>
    </row>
    <row r="26" spans="2:8" ht="12.75" customHeight="1">
      <c r="B26" s="54"/>
      <c r="C26" s="54"/>
      <c r="D26" s="54"/>
      <c r="E26" s="14"/>
      <c r="F26" s="54"/>
      <c r="G26" s="54"/>
      <c r="H26" s="13"/>
    </row>
    <row r="27" spans="2:8" ht="12.75" customHeight="1">
      <c r="B27" s="54"/>
      <c r="C27" s="54"/>
      <c r="D27" s="54"/>
      <c r="E27" s="14"/>
      <c r="F27" s="54"/>
      <c r="G27" s="54"/>
      <c r="H27" s="13"/>
    </row>
    <row r="28" spans="2:8" ht="12.75" customHeight="1">
      <c r="B28" s="54"/>
      <c r="C28" s="54"/>
      <c r="D28" s="54"/>
      <c r="E28" s="14"/>
      <c r="F28" s="54"/>
      <c r="G28" s="54"/>
      <c r="H28" s="13"/>
    </row>
    <row r="29" spans="2:8" ht="12.75" customHeight="1">
      <c r="B29" s="54"/>
      <c r="C29" s="54"/>
      <c r="D29" s="54"/>
      <c r="E29" s="14"/>
      <c r="F29" s="54"/>
      <c r="G29" s="54"/>
      <c r="H29" s="13"/>
    </row>
    <row r="30" spans="2:8" ht="12.75" customHeight="1">
      <c r="B30" s="54"/>
      <c r="C30" s="54"/>
      <c r="D30" s="54"/>
      <c r="E30" s="14"/>
      <c r="F30" s="54"/>
      <c r="G30" s="54"/>
      <c r="H30" s="13"/>
    </row>
    <row r="31" spans="2:8" ht="12.75" customHeight="1">
      <c r="B31" s="54"/>
      <c r="C31" s="54"/>
      <c r="D31" s="54"/>
      <c r="E31" s="14"/>
      <c r="F31" s="54"/>
      <c r="G31" s="54"/>
      <c r="H31" s="13"/>
    </row>
    <row r="32" spans="2:8" ht="12.75" customHeight="1">
      <c r="B32" s="54"/>
      <c r="C32" s="54"/>
      <c r="D32" s="54"/>
      <c r="E32" s="14"/>
      <c r="F32" s="54"/>
      <c r="G32" s="54"/>
      <c r="H32" s="13"/>
    </row>
    <row r="33" spans="1:8" ht="12.75" customHeight="1">
      <c r="B33" s="54"/>
      <c r="C33" s="54"/>
      <c r="D33" s="54"/>
      <c r="E33" s="14"/>
      <c r="F33" s="54"/>
      <c r="G33" s="54"/>
      <c r="H33" s="13"/>
    </row>
    <row r="34" spans="1:8" ht="12.75" customHeight="1">
      <c r="B34" s="54"/>
      <c r="C34" s="54"/>
      <c r="D34" s="54"/>
      <c r="E34" s="14"/>
      <c r="F34" s="54"/>
      <c r="G34" s="54"/>
      <c r="H34" s="13"/>
    </row>
    <row r="36" spans="1:8" ht="12.75" customHeight="1">
      <c r="A36" s="6" t="s">
        <v>147</v>
      </c>
      <c r="F36" s="7"/>
    </row>
    <row r="37" spans="1:8" ht="12.75" customHeight="1">
      <c r="A37" s="17" t="s">
        <v>148</v>
      </c>
      <c r="F37" s="7"/>
    </row>
    <row r="38" spans="1:8">
      <c r="A38" t="s">
        <v>149</v>
      </c>
    </row>
    <row r="39" spans="1:8" ht="12.75" customHeight="1">
      <c r="B39" s="40" t="s">
        <v>87</v>
      </c>
      <c r="C39" s="40"/>
      <c r="D39" s="40"/>
      <c r="E39" s="40"/>
      <c r="F39" s="40" t="s">
        <v>88</v>
      </c>
      <c r="G39" s="40"/>
      <c r="H39" s="8" t="s">
        <v>72</v>
      </c>
    </row>
    <row r="40" spans="1:8" ht="12.75" customHeight="1">
      <c r="B40" s="53"/>
      <c r="C40" s="53"/>
      <c r="D40" s="53"/>
      <c r="E40" s="53"/>
      <c r="F40" s="54"/>
      <c r="G40" s="54"/>
      <c r="H40" s="13"/>
    </row>
    <row r="41" spans="1:8" ht="12.75" customHeight="1">
      <c r="A41" s="9"/>
      <c r="B41" s="53"/>
      <c r="C41" s="53"/>
      <c r="D41" s="53"/>
      <c r="E41" s="53"/>
      <c r="F41" s="54"/>
      <c r="G41" s="54"/>
      <c r="H41" s="13"/>
    </row>
    <row r="42" spans="1:8" ht="12.75" customHeight="1">
      <c r="B42" s="53"/>
      <c r="C42" s="53"/>
      <c r="D42" s="53"/>
      <c r="E42" s="53"/>
      <c r="F42" s="54"/>
      <c r="G42" s="54"/>
      <c r="H42" s="13"/>
    </row>
    <row r="43" spans="1:8" ht="12.75" customHeight="1">
      <c r="B43" s="53"/>
      <c r="C43" s="53"/>
      <c r="D43" s="53"/>
      <c r="E43" s="53"/>
      <c r="F43" s="54"/>
      <c r="G43" s="54"/>
      <c r="H43" s="13"/>
    </row>
    <row r="44" spans="1:8" ht="12.75" customHeight="1">
      <c r="B44" s="53"/>
      <c r="C44" s="53"/>
      <c r="D44" s="53"/>
      <c r="E44" s="53"/>
      <c r="F44" s="54"/>
      <c r="G44" s="54"/>
      <c r="H44" s="13"/>
    </row>
    <row r="45" spans="1:8" ht="12.75" customHeight="1">
      <c r="B45" s="53"/>
      <c r="C45" s="53"/>
      <c r="D45" s="53"/>
      <c r="E45" s="53"/>
      <c r="F45" s="54"/>
      <c r="G45" s="54"/>
      <c r="H45" s="13"/>
    </row>
    <row r="46" spans="1:8" ht="12.75" customHeight="1">
      <c r="B46" s="53"/>
      <c r="C46" s="53"/>
      <c r="D46" s="53"/>
      <c r="E46" s="53"/>
      <c r="F46" s="54"/>
      <c r="G46" s="54"/>
      <c r="H46" s="13"/>
    </row>
    <row r="47" spans="1:8" ht="12.75" customHeight="1">
      <c r="B47" s="53"/>
      <c r="C47" s="53"/>
      <c r="D47" s="53"/>
      <c r="E47" s="53"/>
      <c r="F47" s="54"/>
      <c r="G47" s="54"/>
      <c r="H47" s="13"/>
    </row>
    <row r="48" spans="1:8" ht="12.75" customHeight="1">
      <c r="B48" s="53"/>
      <c r="C48" s="53"/>
      <c r="D48" s="53"/>
      <c r="E48" s="53"/>
      <c r="F48" s="54"/>
      <c r="G48" s="54"/>
      <c r="H48" s="13"/>
    </row>
    <row r="49" spans="1:8" ht="12.75" customHeight="1">
      <c r="B49" s="53"/>
      <c r="C49" s="53"/>
      <c r="D49" s="53"/>
      <c r="E49" s="53"/>
      <c r="F49" s="54"/>
      <c r="G49" s="54"/>
      <c r="H49" s="13"/>
    </row>
    <row r="50" spans="1:8" ht="12.75" customHeight="1">
      <c r="B50" s="53"/>
      <c r="C50" s="53"/>
      <c r="D50" s="53"/>
      <c r="E50" s="53"/>
      <c r="F50" s="54"/>
      <c r="G50" s="54"/>
      <c r="H50" s="13"/>
    </row>
    <row r="51" spans="1:8" ht="12.75" customHeight="1">
      <c r="B51" s="53"/>
      <c r="C51" s="53"/>
      <c r="D51" s="53"/>
      <c r="E51" s="53"/>
      <c r="F51" s="54"/>
      <c r="G51" s="54"/>
      <c r="H51" s="13"/>
    </row>
    <row r="52" spans="1:8" ht="12.75" customHeight="1">
      <c r="B52" s="53"/>
      <c r="C52" s="53"/>
      <c r="D52" s="53"/>
      <c r="E52" s="53"/>
      <c r="F52" s="54"/>
      <c r="G52" s="54"/>
      <c r="H52" s="13"/>
    </row>
    <row r="53" spans="1:8" ht="12.75" customHeight="1">
      <c r="B53" s="53"/>
      <c r="C53" s="53"/>
      <c r="D53" s="53"/>
      <c r="E53" s="53"/>
      <c r="F53" s="54"/>
      <c r="G53" s="54"/>
      <c r="H53" s="13"/>
    </row>
    <row r="56" spans="1:8">
      <c r="B56" s="10"/>
    </row>
    <row r="57" spans="1:8">
      <c r="A57" s="10" t="s">
        <v>71</v>
      </c>
      <c r="D57" s="10" t="s">
        <v>72</v>
      </c>
      <c r="G57" s="10" t="s">
        <v>73</v>
      </c>
    </row>
    <row r="58" spans="1:8">
      <c r="A58" s="55"/>
      <c r="B58" s="55"/>
      <c r="D58" s="56"/>
      <c r="E58" s="56"/>
      <c r="G58" s="55"/>
      <c r="H58" s="55"/>
    </row>
    <row r="60" spans="1:8">
      <c r="A60" s="10" t="s">
        <v>74</v>
      </c>
    </row>
    <row r="61" spans="1:8">
      <c r="A61" s="55"/>
      <c r="B61" s="55"/>
      <c r="C61" s="55"/>
    </row>
  </sheetData>
  <mergeCells count="87">
    <mergeCell ref="H3:H4"/>
    <mergeCell ref="B9:E9"/>
    <mergeCell ref="F9:G9"/>
    <mergeCell ref="B10:D10"/>
    <mergeCell ref="F10:G10"/>
    <mergeCell ref="B11:D11"/>
    <mergeCell ref="F11:G11"/>
    <mergeCell ref="B12:D12"/>
    <mergeCell ref="F12:G12"/>
    <mergeCell ref="B13:D13"/>
    <mergeCell ref="F13:G13"/>
    <mergeCell ref="B14:D14"/>
    <mergeCell ref="F14:G14"/>
    <mergeCell ref="B15:D15"/>
    <mergeCell ref="F15:G15"/>
    <mergeCell ref="B16:D16"/>
    <mergeCell ref="F16:G16"/>
    <mergeCell ref="B17:D17"/>
    <mergeCell ref="F17:G17"/>
    <mergeCell ref="B18:D18"/>
    <mergeCell ref="F18:G18"/>
    <mergeCell ref="B19:D19"/>
    <mergeCell ref="F19:G19"/>
    <mergeCell ref="B20:D20"/>
    <mergeCell ref="F20:G20"/>
    <mergeCell ref="B21:D21"/>
    <mergeCell ref="F21:G21"/>
    <mergeCell ref="B22:D22"/>
    <mergeCell ref="F22:G22"/>
    <mergeCell ref="B23:D23"/>
    <mergeCell ref="F23:G23"/>
    <mergeCell ref="B24:D24"/>
    <mergeCell ref="F24:G24"/>
    <mergeCell ref="B25:D25"/>
    <mergeCell ref="F25:G25"/>
    <mergeCell ref="B26:D26"/>
    <mergeCell ref="F26:G26"/>
    <mergeCell ref="B27:D27"/>
    <mergeCell ref="F27:G27"/>
    <mergeCell ref="B28:D28"/>
    <mergeCell ref="F28:G28"/>
    <mergeCell ref="B29:D29"/>
    <mergeCell ref="F29:G29"/>
    <mergeCell ref="B30:D30"/>
    <mergeCell ref="F30:G30"/>
    <mergeCell ref="B31:D31"/>
    <mergeCell ref="F31:G31"/>
    <mergeCell ref="B32:D32"/>
    <mergeCell ref="F32:G32"/>
    <mergeCell ref="B33:D33"/>
    <mergeCell ref="F33:G33"/>
    <mergeCell ref="B34:D34"/>
    <mergeCell ref="F34:G34"/>
    <mergeCell ref="B39:E39"/>
    <mergeCell ref="F39:G39"/>
    <mergeCell ref="B40:E40"/>
    <mergeCell ref="F40:G40"/>
    <mergeCell ref="B41:E41"/>
    <mergeCell ref="F41:G41"/>
    <mergeCell ref="B42:E42"/>
    <mergeCell ref="F42:G42"/>
    <mergeCell ref="B43:E43"/>
    <mergeCell ref="F43:G43"/>
    <mergeCell ref="B44:E44"/>
    <mergeCell ref="F44:G44"/>
    <mergeCell ref="B45:E45"/>
    <mergeCell ref="F45:G45"/>
    <mergeCell ref="B46:E46"/>
    <mergeCell ref="F46:G46"/>
    <mergeCell ref="B47:E47"/>
    <mergeCell ref="F47:G47"/>
    <mergeCell ref="B48:E48"/>
    <mergeCell ref="F48:G48"/>
    <mergeCell ref="B49:E49"/>
    <mergeCell ref="F49:G49"/>
    <mergeCell ref="B50:E50"/>
    <mergeCell ref="F50:G50"/>
    <mergeCell ref="B51:E51"/>
    <mergeCell ref="F51:G51"/>
    <mergeCell ref="A61:C61"/>
    <mergeCell ref="B52:E52"/>
    <mergeCell ref="F52:G52"/>
    <mergeCell ref="B53:E53"/>
    <mergeCell ref="F53:G53"/>
    <mergeCell ref="A58:B58"/>
    <mergeCell ref="D58:E58"/>
    <mergeCell ref="G58:H58"/>
  </mergeCells>
  <phoneticPr fontId="9" type="noConversion"/>
  <hyperlinks>
    <hyperlink ref="A37" r:id="rId1" xr:uid="{C7174652-BDF6-4673-BC8F-4EEEEA39ED45}"/>
  </hyperlinks>
  <pageMargins left="0.78749999999999998" right="0.39374999999999999" top="0.39374999999999999" bottom="0.39374999999999999" header="0.51180555555555496" footer="0.51180555555555496"/>
  <pageSetup paperSize="9" orientation="portrait" r:id="rId2"/>
  <drawing r:id="rId3"/>
  <extLst>
    <ext xmlns:mx="http://schemas.microsoft.com/office/mac/excel/2008/main" uri="http://schemas.microsoft.com/office/mac/excel/2008/main">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63"/>
  <sheetViews>
    <sheetView zoomScale="110" zoomScaleNormal="110" zoomScalePageLayoutView="110" workbookViewId="0">
      <selection activeCell="F1" sqref="F1"/>
    </sheetView>
  </sheetViews>
  <sheetFormatPr defaultColWidth="8.77734375" defaultRowHeight="13.2"/>
  <cols>
    <col min="2" max="3" width="11.21875" customWidth="1"/>
  </cols>
  <sheetData>
    <row r="1" spans="1:7" ht="17.399999999999999">
      <c r="A1" s="1" t="s">
        <v>89</v>
      </c>
    </row>
    <row r="3" spans="1:7" ht="193.5" customHeight="1">
      <c r="B3" s="58" t="s">
        <v>90</v>
      </c>
      <c r="C3" s="58"/>
      <c r="D3" s="58"/>
      <c r="E3" s="58"/>
      <c r="F3" s="58"/>
      <c r="G3" s="58"/>
    </row>
    <row r="4" spans="1:7" ht="14.25" customHeight="1">
      <c r="B4" s="15"/>
      <c r="C4" s="15"/>
      <c r="D4" s="15"/>
      <c r="E4" s="15"/>
      <c r="F4" s="15"/>
      <c r="G4" s="15"/>
    </row>
    <row r="5" spans="1:7">
      <c r="A5" s="15"/>
    </row>
    <row r="6" spans="1:7" ht="17.399999999999999">
      <c r="A6" s="1" t="s">
        <v>91</v>
      </c>
    </row>
    <row r="8" spans="1:7" ht="39" customHeight="1">
      <c r="B8" s="58" t="s">
        <v>92</v>
      </c>
      <c r="C8" s="58"/>
      <c r="D8" s="58"/>
      <c r="E8" s="58"/>
      <c r="F8" s="58"/>
      <c r="G8" s="58"/>
    </row>
    <row r="9" spans="1:7" ht="5.85" customHeight="1">
      <c r="A9" s="15"/>
    </row>
    <row r="10" spans="1:7">
      <c r="A10" s="15"/>
      <c r="B10" s="40" t="s">
        <v>93</v>
      </c>
      <c r="C10" s="40"/>
      <c r="D10" s="40" t="s">
        <v>94</v>
      </c>
      <c r="E10" s="40"/>
    </row>
    <row r="11" spans="1:7">
      <c r="B11" s="57" t="s">
        <v>95</v>
      </c>
      <c r="C11" s="57"/>
      <c r="D11" s="23" t="s">
        <v>96</v>
      </c>
      <c r="E11" s="23"/>
    </row>
    <row r="12" spans="1:7">
      <c r="B12" s="57" t="s">
        <v>97</v>
      </c>
      <c r="C12" s="57"/>
      <c r="D12" s="23" t="s">
        <v>98</v>
      </c>
      <c r="E12" s="23"/>
    </row>
    <row r="13" spans="1:7">
      <c r="B13" s="57" t="s">
        <v>99</v>
      </c>
      <c r="C13" s="57"/>
      <c r="D13" s="23" t="s">
        <v>100</v>
      </c>
      <c r="E13" s="23"/>
    </row>
    <row r="14" spans="1:7">
      <c r="B14" s="57" t="s">
        <v>101</v>
      </c>
      <c r="C14" s="57"/>
      <c r="D14" s="23" t="s">
        <v>102</v>
      </c>
      <c r="E14" s="23"/>
    </row>
    <row r="15" spans="1:7">
      <c r="B15" s="57" t="s">
        <v>103</v>
      </c>
      <c r="C15" s="57"/>
      <c r="D15" s="23" t="s">
        <v>104</v>
      </c>
      <c r="E15" s="23"/>
    </row>
    <row r="16" spans="1:7">
      <c r="B16" s="57" t="s">
        <v>105</v>
      </c>
      <c r="C16" s="57"/>
      <c r="D16" s="23" t="s">
        <v>106</v>
      </c>
      <c r="E16" s="23"/>
    </row>
    <row r="17" spans="1:7">
      <c r="B17" s="57" t="s">
        <v>107</v>
      </c>
      <c r="C17" s="57"/>
      <c r="D17" s="23" t="s">
        <v>108</v>
      </c>
      <c r="E17" s="23"/>
    </row>
    <row r="18" spans="1:7">
      <c r="B18" s="57" t="s">
        <v>109</v>
      </c>
      <c r="C18" s="57"/>
      <c r="D18" s="23" t="s">
        <v>110</v>
      </c>
      <c r="E18" s="23"/>
    </row>
    <row r="20" spans="1:7" ht="27" customHeight="1">
      <c r="B20" s="58" t="s">
        <v>111</v>
      </c>
      <c r="C20" s="58"/>
      <c r="D20" s="58"/>
      <c r="E20" s="58"/>
      <c r="F20" s="58"/>
      <c r="G20" s="58"/>
    </row>
    <row r="21" spans="1:7">
      <c r="A21" s="10" t="s">
        <v>112</v>
      </c>
    </row>
    <row r="22" spans="1:7">
      <c r="A22" t="s">
        <v>113</v>
      </c>
    </row>
    <row r="23" spans="1:7">
      <c r="A23" s="10" t="s">
        <v>10</v>
      </c>
      <c r="C23" t="s">
        <v>137</v>
      </c>
    </row>
    <row r="24" spans="1:7">
      <c r="A24" s="10" t="s">
        <v>12</v>
      </c>
      <c r="C24" t="s">
        <v>138</v>
      </c>
    </row>
    <row r="25" spans="1:7">
      <c r="A25" t="s">
        <v>114</v>
      </c>
    </row>
    <row r="27" spans="1:7">
      <c r="A27" s="10" t="s">
        <v>14</v>
      </c>
    </row>
    <row r="28" spans="1:7">
      <c r="A28" s="10" t="s">
        <v>115</v>
      </c>
    </row>
    <row r="29" spans="1:7">
      <c r="A29" s="10" t="s">
        <v>116</v>
      </c>
    </row>
    <row r="30" spans="1:7">
      <c r="A30" s="10" t="s">
        <v>27</v>
      </c>
    </row>
    <row r="31" spans="1:7">
      <c r="A31" t="s">
        <v>117</v>
      </c>
    </row>
    <row r="32" spans="1:7">
      <c r="A32" t="s">
        <v>118</v>
      </c>
    </row>
    <row r="33" spans="1:5">
      <c r="A33" s="10" t="s">
        <v>28</v>
      </c>
    </row>
    <row r="34" spans="1:5">
      <c r="A34" t="s">
        <v>119</v>
      </c>
    </row>
    <row r="35" spans="1:5">
      <c r="A35" t="s">
        <v>120</v>
      </c>
    </row>
    <row r="36" spans="1:5">
      <c r="A36" t="s">
        <v>121</v>
      </c>
    </row>
    <row r="37" spans="1:5">
      <c r="A37" t="s">
        <v>122</v>
      </c>
    </row>
    <row r="38" spans="1:5">
      <c r="A38" t="s">
        <v>123</v>
      </c>
    </row>
    <row r="39" spans="1:5">
      <c r="A39" t="s">
        <v>124</v>
      </c>
    </row>
    <row r="40" spans="1:5">
      <c r="A40" t="s">
        <v>125</v>
      </c>
    </row>
    <row r="41" spans="1:5">
      <c r="A41" t="s">
        <v>126</v>
      </c>
    </row>
    <row r="43" spans="1:5" ht="13.8">
      <c r="A43" s="6" t="s">
        <v>127</v>
      </c>
    </row>
    <row r="44" spans="1:5">
      <c r="A44" t="s">
        <v>128</v>
      </c>
    </row>
    <row r="45" spans="1:5">
      <c r="A45" s="17" t="s">
        <v>78</v>
      </c>
    </row>
    <row r="46" spans="1:5">
      <c r="A46" s="17"/>
    </row>
    <row r="47" spans="1:5" ht="13.8">
      <c r="A47" s="6" t="s">
        <v>38</v>
      </c>
      <c r="E47" s="7" t="s">
        <v>129</v>
      </c>
    </row>
    <row r="48" spans="1:5" ht="13.8">
      <c r="A48" s="6"/>
      <c r="E48" s="7"/>
    </row>
    <row r="49" spans="1:7" ht="13.8">
      <c r="A49" s="6" t="s">
        <v>130</v>
      </c>
      <c r="E49" s="7"/>
    </row>
    <row r="50" spans="1:7" ht="13.8">
      <c r="A50" s="6" t="s">
        <v>131</v>
      </c>
      <c r="E50" s="7"/>
    </row>
    <row r="51" spans="1:7" ht="13.8">
      <c r="A51" s="6" t="s">
        <v>133</v>
      </c>
      <c r="E51" s="7"/>
    </row>
    <row r="52" spans="1:7" ht="13.8">
      <c r="A52" s="6" t="s">
        <v>134</v>
      </c>
      <c r="E52" s="7"/>
    </row>
    <row r="53" spans="1:7">
      <c r="A53" s="40" t="s">
        <v>39</v>
      </c>
      <c r="B53" s="40"/>
      <c r="C53" s="40"/>
      <c r="D53" s="40" t="s">
        <v>8</v>
      </c>
      <c r="E53" s="40"/>
      <c r="F53" s="29" t="s">
        <v>9</v>
      </c>
      <c r="G53" s="29"/>
    </row>
    <row r="54" spans="1:7">
      <c r="A54" s="23" t="s">
        <v>40</v>
      </c>
      <c r="B54" s="23"/>
      <c r="C54" s="23"/>
      <c r="D54" s="59">
        <v>26</v>
      </c>
      <c r="E54" s="60"/>
      <c r="F54" s="60">
        <f>D54*2</f>
        <v>52</v>
      </c>
      <c r="G54" s="60"/>
    </row>
    <row r="55" spans="1:7">
      <c r="A55" s="23" t="s">
        <v>41</v>
      </c>
      <c r="B55" s="23"/>
      <c r="C55" s="23"/>
      <c r="D55" s="61">
        <v>17</v>
      </c>
      <c r="E55" s="62"/>
      <c r="F55" s="60">
        <f>D55*2</f>
        <v>34</v>
      </c>
      <c r="G55" s="60"/>
    </row>
    <row r="56" spans="1:7" ht="13.8">
      <c r="A56" s="6"/>
      <c r="E56" s="7"/>
    </row>
    <row r="57" spans="1:7">
      <c r="A57" s="17"/>
    </row>
    <row r="58" spans="1:7">
      <c r="A58" s="10" t="s">
        <v>132</v>
      </c>
    </row>
    <row r="59" spans="1:7">
      <c r="A59" t="s">
        <v>139</v>
      </c>
    </row>
    <row r="62" spans="1:7">
      <c r="A62" s="10" t="s">
        <v>141</v>
      </c>
    </row>
    <row r="63" spans="1:7">
      <c r="A63" t="s">
        <v>142</v>
      </c>
    </row>
  </sheetData>
  <mergeCells count="30">
    <mergeCell ref="A54:C54"/>
    <mergeCell ref="A55:C55"/>
    <mergeCell ref="A53:C53"/>
    <mergeCell ref="D53:E53"/>
    <mergeCell ref="F53:G53"/>
    <mergeCell ref="D54:E54"/>
    <mergeCell ref="D55:E55"/>
    <mergeCell ref="F54:G54"/>
    <mergeCell ref="F55:G55"/>
    <mergeCell ref="B3:G3"/>
    <mergeCell ref="B8:G8"/>
    <mergeCell ref="B10:C10"/>
    <mergeCell ref="D10:E10"/>
    <mergeCell ref="B11:C11"/>
    <mergeCell ref="D11:E11"/>
    <mergeCell ref="B12:C12"/>
    <mergeCell ref="D12:E12"/>
    <mergeCell ref="B13:C13"/>
    <mergeCell ref="D13:E13"/>
    <mergeCell ref="B14:C14"/>
    <mergeCell ref="D14:E14"/>
    <mergeCell ref="B18:C18"/>
    <mergeCell ref="D18:E18"/>
    <mergeCell ref="B20:G20"/>
    <mergeCell ref="B15:C15"/>
    <mergeCell ref="D15:E15"/>
    <mergeCell ref="B16:C16"/>
    <mergeCell ref="D16:E16"/>
    <mergeCell ref="B17:C17"/>
    <mergeCell ref="D17:E17"/>
  </mergeCells>
  <phoneticPr fontId="9" type="noConversion"/>
  <hyperlinks>
    <hyperlink ref="A45" r:id="rId1" xr:uid="{00000000-0004-0000-0300-000000000000}"/>
  </hyperlinks>
  <pageMargins left="0.78749999999999998" right="0.39374999999999999" top="0.39374999999999999" bottom="0.39374999999999999" header="0.51180555555555496" footer="0.51180555555555496"/>
  <pageSetup paperSize="9" orientation="portrait" r:id="rId2"/>
  <extLst>
    <ext xmlns:mx="http://schemas.microsoft.com/office/mac/excel/2008/main" uri="http://schemas.microsoft.com/office/mac/excel/2008/main">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Asiakirja" ma:contentTypeID="0x010100B53F36FF09E440498D85FA38F38BCE55" ma:contentTypeVersion="15" ma:contentTypeDescription="Luo uusi asiakirja." ma:contentTypeScope="" ma:versionID="b6d547a83909f7b6a8029c23a5823db3">
  <xsd:schema xmlns:xsd="http://www.w3.org/2001/XMLSchema" xmlns:xs="http://www.w3.org/2001/XMLSchema" xmlns:p="http://schemas.microsoft.com/office/2006/metadata/properties" xmlns:ns2="aa024a31-0fe1-4854-b145-a859e9b92b07" xmlns:ns3="353b5a9a-956c-4dfd-8de9-4b03357c325c" targetNamespace="http://schemas.microsoft.com/office/2006/metadata/properties" ma:root="true" ma:fieldsID="27ab87e074318cb45efa17bd3d597908" ns2:_="" ns3:_="">
    <xsd:import namespace="aa024a31-0fe1-4854-b145-a859e9b92b07"/>
    <xsd:import namespace="353b5a9a-956c-4dfd-8de9-4b03357c325c"/>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AutoKeyPoints" minOccurs="0"/>
                <xsd:element ref="ns2:MediaServiceKeyPoints" minOccurs="0"/>
                <xsd:element ref="ns2:MediaServiceDateTaken" minOccurs="0"/>
                <xsd:element ref="ns2:MediaServiceLocatio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a024a31-0fe1-4854-b145-a859e9b92b0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1" nillable="true" ma:taxonomy="true" ma:internalName="lcf76f155ced4ddcb4097134ff3c332f" ma:taxonomyFieldName="MediaServiceImageTags" ma:displayName="Kuvien tunnisteet" ma:readOnly="false" ma:fieldId="{5cf76f15-5ced-4ddc-b409-7134ff3c332f}" ma:taxonomyMulti="true" ma:sspId="15b03e72-b834-497c-b18b-6675cb786f2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53b5a9a-956c-4dfd-8de9-4b03357c325c" elementFormDefault="qualified">
    <xsd:import namespace="http://schemas.microsoft.com/office/2006/documentManagement/types"/>
    <xsd:import namespace="http://schemas.microsoft.com/office/infopath/2007/PartnerControls"/>
    <xsd:element name="SharedWithUsers" ma:index="14" nillable="true" ma:displayName="Jaettu"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Jakamisen tiedot" ma:internalName="SharedWithDetails" ma:readOnly="true">
      <xsd:simpleType>
        <xsd:restriction base="dms:Note">
          <xsd:maxLength value="255"/>
        </xsd:restriction>
      </xsd:simpleType>
    </xsd:element>
    <xsd:element name="TaxCatchAll" ma:index="22" nillable="true" ma:displayName="Taxonomy Catch All Column" ma:hidden="true" ma:list="{f07293d0-30e9-48dd-85ca-e820de6206c0}" ma:internalName="TaxCatchAll" ma:showField="CatchAllData" ma:web="353b5a9a-956c-4dfd-8de9-4b03357c325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Sisältölaji"/>
        <xsd:element ref="dc:title" minOccurs="0" maxOccurs="1" ma:index="4" ma:displayName="Otsikk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aa024a31-0fe1-4854-b145-a859e9b92b07">
      <Terms xmlns="http://schemas.microsoft.com/office/infopath/2007/PartnerControls"/>
    </lcf76f155ced4ddcb4097134ff3c332f>
    <TaxCatchAll xmlns="353b5a9a-956c-4dfd-8de9-4b03357c325c" xsi:nil="true"/>
  </documentManagement>
</p:properties>
</file>

<file path=customXml/itemProps1.xml><?xml version="1.0" encoding="utf-8"?>
<ds:datastoreItem xmlns:ds="http://schemas.openxmlformats.org/officeDocument/2006/customXml" ds:itemID="{6762F563-5D3E-4A49-90F2-2C00C1B9253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a024a31-0fe1-4854-b145-a859e9b92b07"/>
    <ds:schemaRef ds:uri="353b5a9a-956c-4dfd-8de9-4b03357c325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554FA7A9-8FD3-4D21-9763-2745B3396F9E}">
  <ds:schemaRefs>
    <ds:schemaRef ds:uri="http://schemas.microsoft.com/sharepoint/v3/contenttype/forms"/>
  </ds:schemaRefs>
</ds:datastoreItem>
</file>

<file path=customXml/itemProps3.xml><?xml version="1.0" encoding="utf-8"?>
<ds:datastoreItem xmlns:ds="http://schemas.openxmlformats.org/officeDocument/2006/customXml" ds:itemID="{32A542E0-95C9-456E-A167-ACB1678D9A70}">
  <ds:schemaRefs>
    <ds:schemaRef ds:uri="http://www.w3.org/XML/1998/namespace"/>
    <ds:schemaRef ds:uri="http://purl.org/dc/elements/1.1/"/>
    <ds:schemaRef ds:uri="http://schemas.microsoft.com/office/2006/documentManagement/types"/>
    <ds:schemaRef ds:uri="http://purl.org/dc/terms/"/>
    <ds:schemaRef ds:uri="301c9d43-19e0-45e9-8daa-75a0ee5d5230"/>
    <ds:schemaRef ds:uri="http://purl.org/dc/dcmitype/"/>
    <ds:schemaRef ds:uri="http://schemas.microsoft.com/office/2006/metadata/properties"/>
    <ds:schemaRef ds:uri="a0061c4d-3967-4342-94ff-c80e2d86e67a"/>
    <ds:schemaRef ds:uri="http://schemas.microsoft.com/office/infopath/2007/PartnerControls"/>
    <ds:schemaRef ds:uri="http://schemas.openxmlformats.org/package/2006/metadata/core-properties"/>
    <ds:schemaRef ds:uri="aa024a31-0fe1-4854-b145-a859e9b92b07"/>
    <ds:schemaRef ds:uri="353b5a9a-956c-4dfd-8de9-4b03357c325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Laskentataulukot</vt:lpstr>
      </vt:variant>
      <vt:variant>
        <vt:i4>4</vt:i4>
      </vt:variant>
      <vt:variant>
        <vt:lpstr>Nimetyt alueet</vt:lpstr>
      </vt:variant>
      <vt:variant>
        <vt:i4>2</vt:i4>
      </vt:variant>
    </vt:vector>
  </HeadingPairs>
  <TitlesOfParts>
    <vt:vector size="6" baseType="lpstr">
      <vt:lpstr>Toimintakilpailu</vt:lpstr>
      <vt:lpstr>Liite A</vt:lpstr>
      <vt:lpstr>Liite B</vt:lpstr>
      <vt:lpstr>Ohjeet</vt:lpstr>
      <vt:lpstr>SinclairM_A</vt:lpstr>
      <vt:lpstr>SinclairM_b</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Toimintakilpailulomake - Suomen Painonnostoliitto r.y.</dc:title>
  <dc:subject/>
  <dc:creator>eX</dc:creator>
  <cp:keywords/>
  <dc:description>V2</dc:description>
  <cp:lastModifiedBy>Jarno Fabritius</cp:lastModifiedBy>
  <cp:revision>1</cp:revision>
  <cp:lastPrinted>2024-10-25T11:23:57Z</cp:lastPrinted>
  <dcterms:created xsi:type="dcterms:W3CDTF">2012-02-07T14:58:56Z</dcterms:created>
  <dcterms:modified xsi:type="dcterms:W3CDTF">2025-01-07T07:40:47Z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0x01010036E254304512E844A60B13FD20EFE227</vt:lpwstr>
  </property>
  <property fmtid="{D5CDD505-2E9C-101B-9397-08002B2CF9AE}" pid="3" name="MediaServiceImageTags">
    <vt:lpwstr/>
  </property>
</Properties>
</file>