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inonnosto.sharepoint.com/sites/Kilpailutoiminnanasiantuntijaryhm/Shared Documents/General/Seurajoukkuekilpailu/"/>
    </mc:Choice>
  </mc:AlternateContent>
  <xr:revisionPtr revIDLastSave="0" documentId="8_{F1DDC7D4-7712-4A05-B99C-89B59D844F6B}" xr6:coauthVersionLast="47" xr6:coauthVersionMax="47" xr10:uidLastSave="{00000000-0000-0000-0000-000000000000}"/>
  <workbookProtection lockStructure="1"/>
  <bookViews>
    <workbookView xWindow="28680" yWindow="-120" windowWidth="29040" windowHeight="15840" tabRatio="992" xr2:uid="{00000000-000D-0000-FFFF-FFFF00000000}"/>
  </bookViews>
  <sheets>
    <sheet name="Mestaruussarja" sheetId="1" r:id="rId1"/>
    <sheet name="Ykkössarja" sheetId="2" r:id="rId2"/>
    <sheet name="Nuorisosarja" sheetId="3" r:id="rId3"/>
    <sheet name="Ohjeet" sheetId="4" r:id="rId4"/>
  </sheets>
  <definedNames>
    <definedName name="SinclairM_A">Ohjeet!$B$17</definedName>
    <definedName name="SinclairM_b">Ohjeet!$B$18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4" i="3" l="1"/>
  <c r="F33" i="3"/>
  <c r="F35" i="3" s="1"/>
  <c r="D33" i="3"/>
  <c r="D32" i="3"/>
  <c r="F31" i="3"/>
  <c r="D31" i="3"/>
  <c r="D30" i="3"/>
  <c r="F29" i="3"/>
  <c r="D29" i="3"/>
  <c r="D28" i="3"/>
  <c r="F27" i="3"/>
  <c r="D27" i="3"/>
  <c r="D21" i="3"/>
  <c r="F20" i="3"/>
  <c r="F22" i="3" s="1"/>
  <c r="D20" i="3"/>
  <c r="D19" i="3"/>
  <c r="F18" i="3"/>
  <c r="D18" i="3"/>
  <c r="D17" i="3"/>
  <c r="F16" i="3"/>
  <c r="D16" i="3"/>
  <c r="D15" i="3"/>
  <c r="F14" i="3"/>
  <c r="D14" i="3"/>
  <c r="D34" i="2"/>
  <c r="F33" i="2"/>
  <c r="F35" i="2" s="1"/>
  <c r="D33" i="2"/>
  <c r="D32" i="2"/>
  <c r="F31" i="2"/>
  <c r="D31" i="2"/>
  <c r="D30" i="2"/>
  <c r="F29" i="2"/>
  <c r="D29" i="2"/>
  <c r="D28" i="2"/>
  <c r="F27" i="2"/>
  <c r="D27" i="2"/>
  <c r="F22" i="2"/>
  <c r="D21" i="2"/>
  <c r="F20" i="2"/>
  <c r="D20" i="2"/>
  <c r="D19" i="2"/>
  <c r="F18" i="2"/>
  <c r="D18" i="2"/>
  <c r="D17" i="2"/>
  <c r="F16" i="2"/>
  <c r="D16" i="2"/>
  <c r="D15" i="2"/>
  <c r="F14" i="2"/>
  <c r="D14" i="2"/>
  <c r="F43" i="1"/>
  <c r="D42" i="1"/>
  <c r="F41" i="1"/>
  <c r="D41" i="1"/>
  <c r="D40" i="1"/>
  <c r="F39" i="1"/>
  <c r="D39" i="1"/>
  <c r="D38" i="1"/>
  <c r="F37" i="1"/>
  <c r="D37" i="1"/>
  <c r="D36" i="1"/>
  <c r="F35" i="1"/>
  <c r="D35" i="1"/>
  <c r="D34" i="1"/>
  <c r="F33" i="1"/>
  <c r="D33" i="1"/>
  <c r="D32" i="1"/>
  <c r="F31" i="1"/>
  <c r="D31" i="1"/>
  <c r="F26" i="1"/>
  <c r="D25" i="1"/>
  <c r="F24" i="1"/>
  <c r="D24" i="1"/>
  <c r="D23" i="1"/>
  <c r="F22" i="1"/>
  <c r="D22" i="1"/>
  <c r="D21" i="1"/>
  <c r="F20" i="1"/>
  <c r="D20" i="1"/>
  <c r="D19" i="1"/>
  <c r="F18" i="1"/>
  <c r="D18" i="1"/>
  <c r="D17" i="1"/>
  <c r="F16" i="1"/>
  <c r="D16" i="1"/>
  <c r="D15" i="1"/>
  <c r="F14" i="1"/>
  <c r="D14" i="1"/>
</calcChain>
</file>

<file path=xl/sharedStrings.xml><?xml version="1.0" encoding="utf-8"?>
<sst xmlns="http://schemas.openxmlformats.org/spreadsheetml/2006/main" count="158" uniqueCount="52">
  <si>
    <t>Suomen Painonnostoliitto r.y.</t>
  </si>
  <si>
    <t>Seurajoukkuekilpailu</t>
  </si>
  <si>
    <t>Valimotie 10, 00380 Helsinki</t>
  </si>
  <si>
    <t>Mestaruussarja</t>
  </si>
  <si>
    <t>Puh. 045 852 3261</t>
  </si>
  <si>
    <t>HOX: Käytä täyttäessäsi pilkkua desimaalieroittimena!</t>
  </si>
  <si>
    <r>
      <rPr>
        <b/>
        <sz val="11"/>
        <rFont val="Arial"/>
        <family val="2"/>
      </rPr>
      <t>1.1.-31.3. Ensimmäinen kierros</t>
    </r>
    <r>
      <rPr>
        <sz val="11"/>
        <rFont val="Arial"/>
        <family val="2"/>
      </rPr>
      <t>,</t>
    </r>
  </si>
  <si>
    <r>
      <rPr>
        <b/>
        <sz val="11"/>
        <rFont val="Arial"/>
        <family val="2"/>
      </rPr>
      <t>1.4.-30.6. Toinen kierros</t>
    </r>
    <r>
      <rPr>
        <sz val="11"/>
        <rFont val="Arial"/>
        <family val="2"/>
      </rPr>
      <t>,</t>
    </r>
  </si>
  <si>
    <r>
      <rPr>
        <b/>
        <sz val="11"/>
        <rFont val="Arial"/>
        <family val="2"/>
      </rPr>
      <t>1.7.-31.10. Kolmas kierros</t>
    </r>
    <r>
      <rPr>
        <sz val="11"/>
        <rFont val="Arial"/>
        <family val="2"/>
      </rPr>
      <t>,</t>
    </r>
  </si>
  <si>
    <t>Joukkue 1</t>
  </si>
  <si>
    <t>(Tulos lasketaan: kilpailijan paino → miesten sinclairkerroin x yhteistulos = sinclairtulos)</t>
  </si>
  <si>
    <t>Kilpailijan nimi</t>
  </si>
  <si>
    <t>Paino
(kg)</t>
  </si>
  <si>
    <t>Sinclair-
kerroin
(miesten)</t>
  </si>
  <si>
    <t>Yhteis-
tulos 
(kg)</t>
  </si>
  <si>
    <t>Sinclair-
tulos</t>
  </si>
  <si>
    <t>Kilpailun
laatu</t>
  </si>
  <si>
    <t>Kilpailun
ajankohta</t>
  </si>
  <si>
    <t>Kilpailu-
paikkakunta</t>
  </si>
  <si>
    <t>NAISET:</t>
  </si>
  <si>
    <t>Alle 20-v:</t>
  </si>
  <si>
    <t>MIEHET:</t>
  </si>
  <si>
    <t>Yhteensä:</t>
  </si>
  <si>
    <t>Joukkue 2</t>
  </si>
  <si>
    <t>Alle 20-v nainen:</t>
  </si>
  <si>
    <t>Alle 20-v mies:</t>
  </si>
  <si>
    <t>Vakuutan, että tulokset ovat oikein ja sääntöjenmukaisissa kilpailuissa tehdyt.</t>
  </si>
  <si>
    <t>Paikka</t>
  </si>
  <si>
    <t>Päiväys</t>
  </si>
  <si>
    <t>Seura</t>
  </si>
  <si>
    <t>Allekirjoitus</t>
  </si>
  <si>
    <t>Ykkössarja</t>
  </si>
  <si>
    <t>Nuorisosarja</t>
  </si>
  <si>
    <t>Kilpailijan nimi ja
syntymävuosi</t>
  </si>
  <si>
    <t>NAISET: Alle 20-v:</t>
  </si>
  <si>
    <t>Alle 17-v:</t>
  </si>
  <si>
    <t>MIEHET: Alle 20-v:</t>
  </si>
  <si>
    <t>Seurajoukkuekilpailulomakkeen täyttöohjeet</t>
  </si>
  <si>
    <t>Seurajoukkuekilpailussa on kolme sarjaa: mestaruussarja, ykkössarja ja nuorisosarja.</t>
  </si>
  <si>
    <t>Seuralta hyväksytään ainoastaan yksi (1) vajaa joukkue jokaiseen sarjaan kullekin kierrokselle.</t>
  </si>
  <si>
    <t>Joukkueiden jäsenten ei eri kierroksilla tarvitse olla samat, mutta heidän tulee olla seuransa jäseniä. Samaa nostajaa ei voi käyttää samalla kierroksella mestaruus- ja ykkössarjassa. Samaa tulosta voi käyttää vain kerran.</t>
  </si>
  <si>
    <t>Mestaruussarjajoukkueessa (enintään kuusi (6) nostajaa) on oltava kolme naisnostajaa ja kolme miesnostajaa, vähintään kaksi alle 20-vuotiasta nostajaa, yksi alle 20- vuotias nainen ja yksi alle 20-vuotias mies, muut neljä nostajaa, 2 miesnostajaa ja 2 naisnostajaa (ei sarjarajoitusta). Tulos on saavutettava liiton kilpailukalenterissa mainituissa kansallisissa– tai sitä arvokkaammissa kilpailuissa.
Mestaruussarjassa alaikäraja on 14 vuotta.</t>
  </si>
  <si>
    <t>Ykkössarjassa (enintään neljä (4) nostajaa) tulee olla vähintään kaksi alle 20-vuotiasta nostajaa, yksi alle 20-vuotias nainen ja yksi alle 20-vuotias mies, muut kaksi nostajaa, yksi miesnostaja ja yksi naisnostaja (ei sarjarajoitusta).
Tulos on tilastokelpoinen nostajien kokonaismäärän ollessa vain kolme (3) nostajaa, mutta tällöin yhden nostajan on oltava alle 20-vuotias, mies tai nainen. Tuloksen voi tehdä kaikissa muissa virallisissa kilpailussa paitsi jäsentenvälisissä.
Ykkössajassa alaikäraja on 14 vuotta.</t>
  </si>
  <si>
    <t>Nuorisosarjassa (enintään neljä (4) nostajaa) joukkueeseen tulee kuulua kaksi naisnostajaa ja kaksi miesnostajaa, kaikki alle 20-vuotiaita, vähintään kahden nostajan oltava alle 17-vuotta, yksi tyttönostaja ja yksi poikanostaja (ei sarjarajoitusta).
Tulos on tilastokelpoinen nostajien kokonaismäärän ollessa vain kolme (3) nostajaa, tällöin vähintään yhden nostajan oltava alle 17-vuotias.
Nuorten seurajoukkueen alaikäraja on 13 vuotta.</t>
  </si>
  <si>
    <t>Miehet</t>
  </si>
  <si>
    <t>A</t>
  </si>
  <si>
    <t>b</t>
  </si>
  <si>
    <r>
      <t xml:space="preserve">palautettava liittoon </t>
    </r>
    <r>
      <rPr>
        <b/>
        <sz val="11"/>
        <rFont val="Arial"/>
        <family val="2"/>
      </rPr>
      <t>viimeistään 4.4.</t>
    </r>
    <r>
      <rPr>
        <sz val="11"/>
        <rFont val="Arial"/>
        <family val="2"/>
      </rPr>
      <t xml:space="preserve"> mennessä.</t>
    </r>
  </si>
  <si>
    <r>
      <t xml:space="preserve">palautettava liittoon </t>
    </r>
    <r>
      <rPr>
        <b/>
        <sz val="11"/>
        <rFont val="Arial"/>
        <family val="2"/>
      </rPr>
      <t>viimeistään 4.7.</t>
    </r>
    <r>
      <rPr>
        <sz val="11"/>
        <rFont val="Arial"/>
        <family val="2"/>
      </rPr>
      <t xml:space="preserve"> mennessä.</t>
    </r>
  </si>
  <si>
    <r>
      <t xml:space="preserve">palautettava liittoon </t>
    </r>
    <r>
      <rPr>
        <b/>
        <sz val="11"/>
        <rFont val="Arial"/>
        <family val="2"/>
      </rPr>
      <t>viimeistään 4.11.</t>
    </r>
    <r>
      <rPr>
        <sz val="11"/>
        <rFont val="Arial"/>
        <family val="2"/>
      </rPr>
      <t xml:space="preserve"> mennessä.</t>
    </r>
  </si>
  <si>
    <t>Email: toimisto@painonnosto.fi ja jari.hirvonen@lohja.fi</t>
  </si>
  <si>
    <t>Sinclair-termit 2017-202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</si>
</sst>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mm/dd/yyyy"/>
    <numFmt numFmtId="166" formatCode="0.000000"/>
  </numFmts>
  <fonts count="8">
    <font>
      <sz val="10"/>
      <name val="Arial"/>
      <family val="2"/>
    </font>
    <font>
      <sz val="10"/>
      <name val="Droid Sans Fallback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2" applyAlignment="0" applyProtection="0"/>
  </cellStyleXfs>
  <cellXfs count="34">
    <xf numFmtId="0" fontId="0" fillId="0" borderId="0" xfId="0"/>
    <xf numFmtId="0" fontId="7" fillId="0" borderId="2" xfId="1" applyFont="1"/>
    <xf numFmtId="0" fontId="3" fillId="2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1" applyFont="1" applyFill="1" applyBorder="1" applyAlignment="1">
      <alignment horizontal="center"/>
    </xf>
    <xf numFmtId="0" fontId="6" fillId="0" borderId="3" xfId="1" applyFont="1" applyBorder="1" applyAlignment="1">
      <alignment horizontal="left" vertical="top"/>
    </xf>
    <xf numFmtId="2" fontId="0" fillId="0" borderId="2" xfId="1" applyNumberFormat="1" applyFont="1" applyAlignment="1" applyProtection="1">
      <alignment horizontal="center" shrinkToFit="1"/>
      <protection locked="0"/>
    </xf>
    <xf numFmtId="0" fontId="7" fillId="0" borderId="2" xfId="1" applyFont="1"/>
    <xf numFmtId="0" fontId="0" fillId="0" borderId="2" xfId="1" applyFont="1" applyAlignment="1" applyProtection="1">
      <alignment horizontal="center" shrinkToFit="1"/>
      <protection locked="0"/>
    </xf>
    <xf numFmtId="164" fontId="7" fillId="0" borderId="2" xfId="1" applyNumberFormat="1" applyFont="1"/>
    <xf numFmtId="165" fontId="0" fillId="0" borderId="2" xfId="1" applyNumberFormat="1" applyFont="1" applyAlignment="1" applyProtection="1">
      <alignment horizontal="center" shrinkToFit="1"/>
      <protection locked="0"/>
    </xf>
    <xf numFmtId="0" fontId="0" fillId="0" borderId="2" xfId="1" applyFont="1" applyAlignment="1" applyProtection="1">
      <alignment horizontal="center" vertical="center" shrinkToFit="1"/>
      <protection locked="0"/>
    </xf>
    <xf numFmtId="166" fontId="2" fillId="0" borderId="0" xfId="1" applyNumberFormat="1" applyFont="1" applyBorder="1" applyAlignment="1">
      <alignment horizontal="center" vertical="center"/>
    </xf>
    <xf numFmtId="164" fontId="7" fillId="0" borderId="2" xfId="1" applyNumberFormat="1" applyFont="1" applyAlignment="1">
      <alignment horizontal="center" vertical="center"/>
    </xf>
    <xf numFmtId="0" fontId="0" fillId="0" borderId="4" xfId="1" applyFont="1" applyBorder="1" applyAlignment="1" applyProtection="1">
      <alignment horizontal="center" shrinkToFit="1"/>
      <protection locked="0"/>
    </xf>
    <xf numFmtId="165" fontId="0" fillId="0" borderId="4" xfId="1" applyNumberFormat="1" applyFont="1" applyBorder="1" applyAlignment="1" applyProtection="1">
      <alignment horizontal="center" shrinkToFit="1"/>
      <protection locked="0"/>
    </xf>
    <xf numFmtId="0" fontId="3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2">
    <cellStyle name="Normaali" xfId="0" builtinId="0"/>
    <cellStyle name="Selittävä teksti" xfId="1" builtinId="53" customBuiltin="1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23092</xdr:colOff>
      <xdr:row>0</xdr:row>
      <xdr:rowOff>103910</xdr:rowOff>
    </xdr:from>
    <xdr:to>
      <xdr:col>0</xdr:col>
      <xdr:colOff>990134</xdr:colOff>
      <xdr:row>5</xdr:row>
      <xdr:rowOff>121228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63C27F9-131C-41C1-A37C-559361B4B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2" y="103910"/>
          <a:ext cx="967042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40409</xdr:rowOff>
    </xdr:from>
    <xdr:to>
      <xdr:col>0</xdr:col>
      <xdr:colOff>984360</xdr:colOff>
      <xdr:row>5</xdr:row>
      <xdr:rowOff>57727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180FA6F-2C25-4BF6-9E38-836456602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" y="40409"/>
          <a:ext cx="967042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11546</xdr:colOff>
      <xdr:row>0</xdr:row>
      <xdr:rowOff>23091</xdr:rowOff>
    </xdr:from>
    <xdr:to>
      <xdr:col>0</xdr:col>
      <xdr:colOff>978588</xdr:colOff>
      <xdr:row>5</xdr:row>
      <xdr:rowOff>40409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A74F8784-6EFD-4219-BF26-2ED421923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" y="23091"/>
          <a:ext cx="967042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="110" zoomScaleNormal="110" workbookViewId="0">
      <selection activeCell="I14" sqref="I14:I15"/>
    </sheetView>
  </sheetViews>
  <sheetFormatPr defaultRowHeight="12.75"/>
  <cols>
    <col min="1" max="1" width="14.42578125"/>
    <col min="2" max="2" width="8.5703125"/>
    <col min="3" max="3" width="7.140625"/>
    <col min="4" max="4" width="9.42578125"/>
    <col min="5" max="5" width="8.140625"/>
    <col min="6" max="6" width="8.5703125"/>
    <col min="7" max="7" width="9.85546875"/>
    <col min="8" max="8" width="10.42578125"/>
    <col min="9" max="9" width="12.5703125"/>
    <col min="10" max="1025" width="11.5703125"/>
  </cols>
  <sheetData>
    <row r="1" spans="1:9" ht="18.75">
      <c r="B1" s="7" t="s">
        <v>0</v>
      </c>
      <c r="I1" s="8" t="s">
        <v>1</v>
      </c>
    </row>
    <row r="2" spans="1:9" ht="18.75">
      <c r="B2" t="s">
        <v>2</v>
      </c>
      <c r="I2" s="8" t="s">
        <v>3</v>
      </c>
    </row>
    <row r="3" spans="1:9">
      <c r="B3" t="s">
        <v>4</v>
      </c>
    </row>
    <row r="4" spans="1:9">
      <c r="B4" t="s">
        <v>50</v>
      </c>
    </row>
    <row r="6" spans="1:9">
      <c r="B6" s="9" t="s">
        <v>5</v>
      </c>
    </row>
    <row r="8" spans="1:9" s="12" customFormat="1" ht="15">
      <c r="A8" s="4" t="s">
        <v>6</v>
      </c>
      <c r="B8" s="10"/>
      <c r="C8" s="10"/>
      <c r="D8" s="11"/>
      <c r="E8" s="3" t="s">
        <v>47</v>
      </c>
    </row>
    <row r="9" spans="1:9" s="12" customFormat="1" ht="15">
      <c r="A9" s="16" t="s">
        <v>7</v>
      </c>
      <c r="B9" s="16"/>
      <c r="C9" s="16"/>
      <c r="D9" s="16"/>
      <c r="E9" s="17" t="s">
        <v>48</v>
      </c>
      <c r="F9" s="17"/>
      <c r="G9" s="17"/>
      <c r="H9" s="17"/>
      <c r="I9" s="17"/>
    </row>
    <row r="10" spans="1:9" s="12" customFormat="1" ht="15">
      <c r="A10" s="16" t="s">
        <v>8</v>
      </c>
      <c r="B10" s="16"/>
      <c r="C10" s="16"/>
      <c r="D10" s="16"/>
      <c r="E10" s="17" t="s">
        <v>49</v>
      </c>
      <c r="F10" s="17"/>
      <c r="G10" s="17"/>
      <c r="H10" s="17"/>
      <c r="I10" s="17"/>
    </row>
    <row r="11" spans="1:9" s="12" customFormat="1" ht="15">
      <c r="A11" s="4"/>
      <c r="D11" s="4"/>
    </row>
    <row r="12" spans="1:9" ht="18.75">
      <c r="A12" s="13" t="s">
        <v>9</v>
      </c>
      <c r="B12" s="18" t="s">
        <v>10</v>
      </c>
      <c r="C12" s="18"/>
      <c r="D12" s="18"/>
      <c r="E12" s="18"/>
      <c r="F12" s="18"/>
      <c r="G12" s="18"/>
      <c r="H12" s="18"/>
      <c r="I12" s="18"/>
    </row>
    <row r="13" spans="1:9" ht="38.25">
      <c r="A13" s="19" t="s">
        <v>11</v>
      </c>
      <c r="B13" s="19"/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18</v>
      </c>
    </row>
    <row r="14" spans="1:9">
      <c r="A14" s="20" t="s">
        <v>19</v>
      </c>
      <c r="B14" s="20"/>
      <c r="C14" s="21"/>
      <c r="D14" s="22" t="str">
        <f t="shared" ref="D14:D25" si="0">IF(C14&lt;&gt;"", IF(C14 &lt;= SinclairM_b, POWER(10, SinclairM_A*POWER(LOG10(C14/SinclairM_b), 2)), 1), "")</f>
        <v/>
      </c>
      <c r="E14" s="23"/>
      <c r="F14" s="24" t="str">
        <f>IF(AND(C14&lt;&gt;"",E14&lt;&gt;""), E14*D14, "")</f>
        <v/>
      </c>
      <c r="G14" s="23"/>
      <c r="H14" s="25"/>
      <c r="I14" s="23"/>
    </row>
    <row r="15" spans="1:9">
      <c r="A15" s="23"/>
      <c r="B15" s="23"/>
      <c r="C15" s="21"/>
      <c r="D15" s="22" t="str">
        <f t="shared" si="0"/>
        <v/>
      </c>
      <c r="E15" s="23"/>
      <c r="F15" s="23"/>
      <c r="G15" s="23"/>
      <c r="H15" s="23"/>
      <c r="I15" s="23"/>
    </row>
    <row r="16" spans="1:9">
      <c r="A16" s="26"/>
      <c r="B16" s="26"/>
      <c r="C16" s="21"/>
      <c r="D16" s="22" t="str">
        <f t="shared" si="0"/>
        <v/>
      </c>
      <c r="E16" s="23"/>
      <c r="F16" s="24" t="str">
        <f>IF(AND(C16&lt;&gt;"",E16&lt;&gt;""), E16*D16, "")</f>
        <v/>
      </c>
      <c r="G16" s="23"/>
      <c r="H16" s="25"/>
      <c r="I16" s="23"/>
    </row>
    <row r="17" spans="1:9">
      <c r="A17" s="26"/>
      <c r="B17" s="26"/>
      <c r="C17" s="21"/>
      <c r="D17" s="22" t="str">
        <f t="shared" si="0"/>
        <v/>
      </c>
      <c r="E17" s="23"/>
      <c r="F17" s="23"/>
      <c r="G17" s="23"/>
      <c r="H17" s="25"/>
      <c r="I17" s="23"/>
    </row>
    <row r="18" spans="1:9">
      <c r="A18" s="20" t="s">
        <v>20</v>
      </c>
      <c r="B18" s="20"/>
      <c r="C18" s="21"/>
      <c r="D18" s="22" t="str">
        <f t="shared" si="0"/>
        <v/>
      </c>
      <c r="E18" s="23"/>
      <c r="F18" s="24" t="str">
        <f>IF(AND(C18&lt;&gt;"",E18&lt;&gt;""), E18*D18, "")</f>
        <v/>
      </c>
      <c r="G18" s="23"/>
      <c r="H18" s="25"/>
      <c r="I18" s="23"/>
    </row>
    <row r="19" spans="1:9">
      <c r="A19" s="23"/>
      <c r="B19" s="23"/>
      <c r="C19" s="21"/>
      <c r="D19" s="22" t="str">
        <f t="shared" si="0"/>
        <v/>
      </c>
      <c r="E19" s="23"/>
      <c r="F19" s="23"/>
      <c r="G19" s="23"/>
      <c r="H19" s="25"/>
      <c r="I19" s="23"/>
    </row>
    <row r="20" spans="1:9">
      <c r="A20" s="20" t="s">
        <v>21</v>
      </c>
      <c r="B20" s="20"/>
      <c r="C20" s="21"/>
      <c r="D20" s="22" t="str">
        <f t="shared" si="0"/>
        <v/>
      </c>
      <c r="E20" s="23"/>
      <c r="F20" s="24" t="str">
        <f>IF(AND(C20&lt;&gt;"",E20&lt;&gt;""), E20*D20, "")</f>
        <v/>
      </c>
      <c r="G20" s="23"/>
      <c r="H20" s="25"/>
      <c r="I20" s="23"/>
    </row>
    <row r="21" spans="1:9">
      <c r="A21" s="23"/>
      <c r="B21" s="23"/>
      <c r="C21" s="21"/>
      <c r="D21" s="22" t="str">
        <f t="shared" si="0"/>
        <v/>
      </c>
      <c r="E21" s="23"/>
      <c r="F21" s="23"/>
      <c r="G21" s="23"/>
      <c r="H21" s="25"/>
      <c r="I21" s="23"/>
    </row>
    <row r="22" spans="1:9">
      <c r="A22" s="26"/>
      <c r="B22" s="26"/>
      <c r="C22" s="21"/>
      <c r="D22" s="22" t="str">
        <f t="shared" si="0"/>
        <v/>
      </c>
      <c r="E22" s="23"/>
      <c r="F22" s="24" t="str">
        <f>IF(AND(C22&lt;&gt;"",E22&lt;&gt;""), E22*D22, "")</f>
        <v/>
      </c>
      <c r="G22" s="23"/>
      <c r="H22" s="25"/>
      <c r="I22" s="23"/>
    </row>
    <row r="23" spans="1:9">
      <c r="A23" s="26"/>
      <c r="B23" s="26"/>
      <c r="C23" s="21"/>
      <c r="D23" s="22" t="str">
        <f t="shared" si="0"/>
        <v/>
      </c>
      <c r="E23" s="23"/>
      <c r="F23" s="23"/>
      <c r="G23" s="23"/>
      <c r="H23" s="25"/>
      <c r="I23" s="23"/>
    </row>
    <row r="24" spans="1:9">
      <c r="A24" s="20" t="s">
        <v>20</v>
      </c>
      <c r="B24" s="20"/>
      <c r="C24" s="21"/>
      <c r="D24" s="22" t="str">
        <f t="shared" si="0"/>
        <v/>
      </c>
      <c r="E24" s="23"/>
      <c r="F24" s="24" t="str">
        <f>IF(AND(C24&lt;&gt;"",E24&lt;&gt;""), E24*D24, "")</f>
        <v/>
      </c>
      <c r="G24" s="23"/>
      <c r="H24" s="25"/>
      <c r="I24" s="23"/>
    </row>
    <row r="25" spans="1:9">
      <c r="A25" s="23"/>
      <c r="B25" s="23"/>
      <c r="C25" s="21"/>
      <c r="D25" s="22" t="str">
        <f t="shared" si="0"/>
        <v/>
      </c>
      <c r="E25" s="23"/>
      <c r="F25" s="23"/>
      <c r="G25" s="23"/>
      <c r="H25" s="25"/>
      <c r="I25" s="23"/>
    </row>
    <row r="26" spans="1:9">
      <c r="A26" s="14"/>
      <c r="D26" s="27" t="s">
        <v>22</v>
      </c>
      <c r="E26" s="27"/>
      <c r="F26" s="28" t="str">
        <f>IF(F24&lt;&gt;"",SUM(F14:F25),"")</f>
        <v/>
      </c>
    </row>
    <row r="27" spans="1:9">
      <c r="A27" s="14"/>
      <c r="D27" s="27"/>
      <c r="E27" s="27"/>
      <c r="F27" s="28"/>
    </row>
    <row r="28" spans="1:9">
      <c r="A28" s="14"/>
      <c r="D28" s="15"/>
    </row>
    <row r="29" spans="1:9" ht="18.75">
      <c r="A29" s="13" t="s">
        <v>23</v>
      </c>
      <c r="B29" s="18" t="s">
        <v>10</v>
      </c>
      <c r="C29" s="18"/>
      <c r="D29" s="18"/>
      <c r="E29" s="18"/>
      <c r="F29" s="18"/>
      <c r="G29" s="18"/>
      <c r="H29" s="18"/>
      <c r="I29" s="18"/>
    </row>
    <row r="30" spans="1:9" ht="38.25">
      <c r="A30" s="19" t="s">
        <v>11</v>
      </c>
      <c r="B30" s="19"/>
      <c r="C30" s="6" t="s">
        <v>12</v>
      </c>
      <c r="D30" s="6" t="s">
        <v>13</v>
      </c>
      <c r="E30" s="6" t="s">
        <v>14</v>
      </c>
      <c r="F30" s="6" t="s">
        <v>15</v>
      </c>
      <c r="G30" s="6" t="s">
        <v>16</v>
      </c>
      <c r="H30" s="6" t="s">
        <v>17</v>
      </c>
      <c r="I30" s="6" t="s">
        <v>18</v>
      </c>
    </row>
    <row r="31" spans="1:9">
      <c r="A31" s="20" t="s">
        <v>19</v>
      </c>
      <c r="B31" s="20"/>
      <c r="C31" s="21"/>
      <c r="D31" s="22" t="str">
        <f t="shared" ref="D31:D42" si="1">IF(C31&lt;&gt;"", IF(C31 &lt;= SinclairM_b, POWER(10, SinclairM_A*POWER(LOG10(C31/SinclairM_b), 2)), 1), "")</f>
        <v/>
      </c>
      <c r="E31" s="23"/>
      <c r="F31" s="24" t="str">
        <f>IF(AND(C31&lt;&gt;"",E31&lt;&gt;""), E31*D31, "")</f>
        <v/>
      </c>
      <c r="G31" s="23"/>
      <c r="H31" s="25"/>
      <c r="I31" s="23"/>
    </row>
    <row r="32" spans="1:9">
      <c r="A32" s="23"/>
      <c r="B32" s="23"/>
      <c r="C32" s="21"/>
      <c r="D32" s="22" t="str">
        <f t="shared" si="1"/>
        <v/>
      </c>
      <c r="E32" s="23"/>
      <c r="F32" s="23"/>
      <c r="G32" s="23"/>
      <c r="H32" s="25"/>
      <c r="I32" s="23"/>
    </row>
    <row r="33" spans="1:9">
      <c r="A33" s="26"/>
      <c r="B33" s="26"/>
      <c r="C33" s="21"/>
      <c r="D33" s="22" t="str">
        <f t="shared" si="1"/>
        <v/>
      </c>
      <c r="E33" s="23"/>
      <c r="F33" s="24" t="str">
        <f>IF(AND(C33&lt;&gt;"",E33&lt;&gt;""), E33*D33, "")</f>
        <v/>
      </c>
      <c r="G33" s="23"/>
      <c r="H33" s="25"/>
      <c r="I33" s="23"/>
    </row>
    <row r="34" spans="1:9">
      <c r="A34" s="26"/>
      <c r="B34" s="26"/>
      <c r="C34" s="21"/>
      <c r="D34" s="22" t="str">
        <f t="shared" si="1"/>
        <v/>
      </c>
      <c r="E34" s="23"/>
      <c r="F34" s="23"/>
      <c r="G34" s="23"/>
      <c r="H34" s="25"/>
      <c r="I34" s="23"/>
    </row>
    <row r="35" spans="1:9">
      <c r="A35" s="20" t="s">
        <v>24</v>
      </c>
      <c r="B35" s="20"/>
      <c r="C35" s="21"/>
      <c r="D35" s="22" t="str">
        <f t="shared" si="1"/>
        <v/>
      </c>
      <c r="E35" s="23"/>
      <c r="F35" s="24" t="str">
        <f>IF(AND(C35&lt;&gt;"",E35&lt;&gt;""), E35*D35, "")</f>
        <v/>
      </c>
      <c r="G35" s="23"/>
      <c r="H35" s="25"/>
      <c r="I35" s="23"/>
    </row>
    <row r="36" spans="1:9">
      <c r="A36" s="23"/>
      <c r="B36" s="23"/>
      <c r="C36" s="21"/>
      <c r="D36" s="22" t="str">
        <f t="shared" si="1"/>
        <v/>
      </c>
      <c r="E36" s="23"/>
      <c r="F36" s="23"/>
      <c r="G36" s="23"/>
      <c r="H36" s="25"/>
      <c r="I36" s="23"/>
    </row>
    <row r="37" spans="1:9">
      <c r="A37" s="20" t="s">
        <v>21</v>
      </c>
      <c r="B37" s="20"/>
      <c r="C37" s="21"/>
      <c r="D37" s="22" t="str">
        <f t="shared" si="1"/>
        <v/>
      </c>
      <c r="E37" s="23"/>
      <c r="F37" s="24" t="str">
        <f>IF(AND(C37&lt;&gt;"",E37&lt;&gt;""), E37*D37, "")</f>
        <v/>
      </c>
      <c r="G37" s="23"/>
      <c r="H37" s="25"/>
      <c r="I37" s="23"/>
    </row>
    <row r="38" spans="1:9">
      <c r="A38" s="23"/>
      <c r="B38" s="23"/>
      <c r="C38" s="21"/>
      <c r="D38" s="22" t="str">
        <f t="shared" si="1"/>
        <v/>
      </c>
      <c r="E38" s="23"/>
      <c r="F38" s="23"/>
      <c r="G38" s="23"/>
      <c r="H38" s="25"/>
      <c r="I38" s="23"/>
    </row>
    <row r="39" spans="1:9">
      <c r="A39" s="26"/>
      <c r="B39" s="26"/>
      <c r="C39" s="21"/>
      <c r="D39" s="22" t="str">
        <f t="shared" si="1"/>
        <v/>
      </c>
      <c r="E39" s="23"/>
      <c r="F39" s="24" t="str">
        <f>IF(AND(C39&lt;&gt;"",E39&lt;&gt;""), E39*D39, "")</f>
        <v/>
      </c>
      <c r="G39" s="23"/>
      <c r="H39" s="25"/>
      <c r="I39" s="23"/>
    </row>
    <row r="40" spans="1:9">
      <c r="A40" s="26"/>
      <c r="B40" s="26"/>
      <c r="C40" s="21"/>
      <c r="D40" s="22" t="str">
        <f t="shared" si="1"/>
        <v/>
      </c>
      <c r="E40" s="23"/>
      <c r="F40" s="23"/>
      <c r="G40" s="23"/>
      <c r="H40" s="25"/>
      <c r="I40" s="23"/>
    </row>
    <row r="41" spans="1:9">
      <c r="A41" s="20" t="s">
        <v>25</v>
      </c>
      <c r="B41" s="20"/>
      <c r="C41" s="21"/>
      <c r="D41" s="22" t="str">
        <f t="shared" si="1"/>
        <v/>
      </c>
      <c r="E41" s="23"/>
      <c r="F41" s="24" t="str">
        <f>IF(AND(C41&lt;&gt;"",E41&lt;&gt;""), E41*D41, "")</f>
        <v/>
      </c>
      <c r="G41" s="23"/>
      <c r="H41" s="25"/>
      <c r="I41" s="23"/>
    </row>
    <row r="42" spans="1:9">
      <c r="A42" s="23"/>
      <c r="B42" s="23"/>
      <c r="C42" s="21"/>
      <c r="D42" s="22" t="str">
        <f t="shared" si="1"/>
        <v/>
      </c>
      <c r="E42" s="23"/>
      <c r="F42" s="23"/>
      <c r="G42" s="23"/>
      <c r="H42" s="25"/>
      <c r="I42" s="23"/>
    </row>
    <row r="43" spans="1:9">
      <c r="A43" s="14"/>
      <c r="D43" s="27" t="s">
        <v>22</v>
      </c>
      <c r="E43" s="27"/>
      <c r="F43" s="28" t="str">
        <f>IF(F41&lt;&gt;"",SUM(F31:F42),"")</f>
        <v/>
      </c>
    </row>
    <row r="44" spans="1:9">
      <c r="A44" s="14"/>
      <c r="D44" s="27"/>
      <c r="E44" s="27"/>
      <c r="F44" s="28"/>
    </row>
    <row r="46" spans="1:9">
      <c r="A46" t="s">
        <v>26</v>
      </c>
    </row>
    <row r="48" spans="1:9">
      <c r="A48" s="9" t="s">
        <v>27</v>
      </c>
      <c r="D48" s="9" t="s">
        <v>28</v>
      </c>
      <c r="G48" s="9" t="s">
        <v>29</v>
      </c>
    </row>
    <row r="49" spans="1:9">
      <c r="A49" s="29"/>
      <c r="B49" s="29"/>
      <c r="D49" s="30"/>
      <c r="E49" s="30"/>
      <c r="G49" s="29"/>
      <c r="H49" s="29"/>
      <c r="I49" s="29"/>
    </row>
    <row r="51" spans="1:9">
      <c r="A51" s="9" t="s">
        <v>30</v>
      </c>
    </row>
    <row r="52" spans="1:9">
      <c r="A52" s="29"/>
      <c r="B52" s="29"/>
      <c r="C52" s="29"/>
    </row>
  </sheetData>
  <sheetProtection sheet="1" objects="1" scenarios="1" selectLockedCells="1"/>
  <mergeCells count="120">
    <mergeCell ref="D43:E44"/>
    <mergeCell ref="F43:F44"/>
    <mergeCell ref="A49:B49"/>
    <mergeCell ref="D49:E49"/>
    <mergeCell ref="G49:I49"/>
    <mergeCell ref="A52:C52"/>
    <mergeCell ref="A39:B40"/>
    <mergeCell ref="C39:C40"/>
    <mergeCell ref="D39:D40"/>
    <mergeCell ref="E39:E40"/>
    <mergeCell ref="F39:F40"/>
    <mergeCell ref="G39:G40"/>
    <mergeCell ref="H39:H40"/>
    <mergeCell ref="I39:I40"/>
    <mergeCell ref="A41:B41"/>
    <mergeCell ref="C41:C42"/>
    <mergeCell ref="D41:D42"/>
    <mergeCell ref="E41:E42"/>
    <mergeCell ref="F41:F42"/>
    <mergeCell ref="G41:G42"/>
    <mergeCell ref="H41:H42"/>
    <mergeCell ref="I41:I42"/>
    <mergeCell ref="A42:B42"/>
    <mergeCell ref="A37:B37"/>
    <mergeCell ref="C37:C38"/>
    <mergeCell ref="D37:D38"/>
    <mergeCell ref="E37:E38"/>
    <mergeCell ref="F37:F38"/>
    <mergeCell ref="G37:G38"/>
    <mergeCell ref="H37:H38"/>
    <mergeCell ref="I37:I38"/>
    <mergeCell ref="A38:B38"/>
    <mergeCell ref="A33:B34"/>
    <mergeCell ref="C33:C34"/>
    <mergeCell ref="D33:D34"/>
    <mergeCell ref="E33:E34"/>
    <mergeCell ref="F33:F34"/>
    <mergeCell ref="G33:G34"/>
    <mergeCell ref="H33:H34"/>
    <mergeCell ref="I33:I34"/>
    <mergeCell ref="A35:B35"/>
    <mergeCell ref="C35:C36"/>
    <mergeCell ref="D35:D36"/>
    <mergeCell ref="E35:E36"/>
    <mergeCell ref="F35:F36"/>
    <mergeCell ref="G35:G36"/>
    <mergeCell ref="H35:H36"/>
    <mergeCell ref="I35:I36"/>
    <mergeCell ref="A36:B36"/>
    <mergeCell ref="D26:E27"/>
    <mergeCell ref="F26:F27"/>
    <mergeCell ref="B29:I29"/>
    <mergeCell ref="A30:B30"/>
    <mergeCell ref="A31:B31"/>
    <mergeCell ref="C31:C32"/>
    <mergeCell ref="D31:D32"/>
    <mergeCell ref="E31:E32"/>
    <mergeCell ref="F31:F32"/>
    <mergeCell ref="G31:G32"/>
    <mergeCell ref="H31:H32"/>
    <mergeCell ref="I31:I32"/>
    <mergeCell ref="A32:B32"/>
    <mergeCell ref="A22:B23"/>
    <mergeCell ref="C22:C23"/>
    <mergeCell ref="D22:D23"/>
    <mergeCell ref="E22:E23"/>
    <mergeCell ref="F22:F23"/>
    <mergeCell ref="G22:G23"/>
    <mergeCell ref="H22:H23"/>
    <mergeCell ref="I22:I23"/>
    <mergeCell ref="A24:B24"/>
    <mergeCell ref="C24:C25"/>
    <mergeCell ref="D24:D25"/>
    <mergeCell ref="E24:E25"/>
    <mergeCell ref="F24:F25"/>
    <mergeCell ref="G24:G25"/>
    <mergeCell ref="H24:H25"/>
    <mergeCell ref="I24:I25"/>
    <mergeCell ref="A25:B25"/>
    <mergeCell ref="A20:B20"/>
    <mergeCell ref="C20:C21"/>
    <mergeCell ref="D20:D21"/>
    <mergeCell ref="E20:E21"/>
    <mergeCell ref="F20:F21"/>
    <mergeCell ref="G20:G21"/>
    <mergeCell ref="H20:H21"/>
    <mergeCell ref="I20:I21"/>
    <mergeCell ref="A21:B21"/>
    <mergeCell ref="A16:B17"/>
    <mergeCell ref="C16:C17"/>
    <mergeCell ref="D16:D17"/>
    <mergeCell ref="E16:E17"/>
    <mergeCell ref="F16:F17"/>
    <mergeCell ref="G16:G17"/>
    <mergeCell ref="H16:H17"/>
    <mergeCell ref="I16:I17"/>
    <mergeCell ref="A18:B18"/>
    <mergeCell ref="C18:C19"/>
    <mergeCell ref="D18:D19"/>
    <mergeCell ref="E18:E19"/>
    <mergeCell ref="F18:F19"/>
    <mergeCell ref="G18:G19"/>
    <mergeCell ref="H18:H19"/>
    <mergeCell ref="I18:I19"/>
    <mergeCell ref="A19:B19"/>
    <mergeCell ref="A9:D9"/>
    <mergeCell ref="E9:I9"/>
    <mergeCell ref="A10:D10"/>
    <mergeCell ref="E10:I10"/>
    <mergeCell ref="B12:I12"/>
    <mergeCell ref="A13:B13"/>
    <mergeCell ref="A14:B14"/>
    <mergeCell ref="C14:C15"/>
    <mergeCell ref="D14:D15"/>
    <mergeCell ref="E14:E15"/>
    <mergeCell ref="F14:F15"/>
    <mergeCell ref="G14:G15"/>
    <mergeCell ref="H14:H15"/>
    <mergeCell ref="I14:I15"/>
    <mergeCell ref="A15:B15"/>
  </mergeCells>
  <pageMargins left="0.78749999999999998" right="0.39374999999999999" top="0.39374999999999999" bottom="0.39374999999999999" header="0.51180555555555496" footer="0.51180555555555496"/>
  <pageSetup paperSize="9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9" zoomScale="110" zoomScaleNormal="110" workbookViewId="0">
      <selection activeCell="C14" sqref="C14:C15"/>
    </sheetView>
  </sheetViews>
  <sheetFormatPr defaultRowHeight="12.75"/>
  <cols>
    <col min="1" max="1" width="14.42578125"/>
    <col min="2" max="2" width="8.5703125"/>
    <col min="3" max="3" width="7.140625"/>
    <col min="4" max="4" width="9.42578125"/>
    <col min="5" max="5" width="8.140625"/>
    <col min="6" max="6" width="8.5703125"/>
    <col min="7" max="7" width="9.85546875"/>
    <col min="8" max="8" width="10.42578125"/>
    <col min="9" max="9" width="12.5703125"/>
    <col min="10" max="1025" width="11.5703125"/>
  </cols>
  <sheetData>
    <row r="1" spans="1:9" ht="18.75">
      <c r="B1" s="7" t="s">
        <v>0</v>
      </c>
      <c r="I1" s="8" t="s">
        <v>1</v>
      </c>
    </row>
    <row r="2" spans="1:9" ht="18.75">
      <c r="B2" t="s">
        <v>2</v>
      </c>
      <c r="I2" s="8" t="s">
        <v>31</v>
      </c>
    </row>
    <row r="3" spans="1:9">
      <c r="B3" t="s">
        <v>4</v>
      </c>
    </row>
    <row r="4" spans="1:9">
      <c r="B4" t="s">
        <v>50</v>
      </c>
    </row>
    <row r="6" spans="1:9">
      <c r="B6" s="9" t="s">
        <v>5</v>
      </c>
    </row>
    <row r="8" spans="1:9" s="12" customFormat="1" ht="15">
      <c r="A8" s="4" t="s">
        <v>6</v>
      </c>
      <c r="B8" s="10"/>
      <c r="C8" s="10"/>
      <c r="D8" s="11"/>
      <c r="E8" s="3" t="s">
        <v>47</v>
      </c>
    </row>
    <row r="9" spans="1:9" s="12" customFormat="1" ht="15">
      <c r="A9" s="16" t="s">
        <v>7</v>
      </c>
      <c r="B9" s="16"/>
      <c r="C9" s="16"/>
      <c r="D9" s="16"/>
      <c r="E9" s="17" t="s">
        <v>48</v>
      </c>
      <c r="F9" s="17"/>
      <c r="G9" s="17"/>
      <c r="H9" s="17"/>
      <c r="I9" s="17"/>
    </row>
    <row r="10" spans="1:9" s="12" customFormat="1" ht="15">
      <c r="A10" s="16" t="s">
        <v>8</v>
      </c>
      <c r="B10" s="16"/>
      <c r="C10" s="16"/>
      <c r="D10" s="16"/>
      <c r="E10" s="17" t="s">
        <v>49</v>
      </c>
      <c r="F10" s="17"/>
      <c r="G10" s="17"/>
      <c r="H10" s="17"/>
      <c r="I10" s="17"/>
    </row>
    <row r="11" spans="1:9" s="12" customFormat="1" ht="15">
      <c r="A11" s="4"/>
      <c r="D11" s="4"/>
    </row>
    <row r="12" spans="1:9" ht="18.75">
      <c r="A12" s="13" t="s">
        <v>9</v>
      </c>
      <c r="B12" s="18" t="s">
        <v>10</v>
      </c>
      <c r="C12" s="18"/>
      <c r="D12" s="18"/>
      <c r="E12" s="18"/>
      <c r="F12" s="18"/>
      <c r="G12" s="18"/>
      <c r="H12" s="18"/>
      <c r="I12" s="18"/>
    </row>
    <row r="13" spans="1:9" ht="38.25">
      <c r="A13" s="19" t="s">
        <v>11</v>
      </c>
      <c r="B13" s="19"/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18</v>
      </c>
    </row>
    <row r="14" spans="1:9">
      <c r="A14" s="20" t="s">
        <v>19</v>
      </c>
      <c r="B14" s="20"/>
      <c r="C14" s="21"/>
      <c r="D14" s="22" t="str">
        <f t="shared" ref="D14:D21" si="0">IF(C14&lt;&gt;"", IF(C14 &lt;= SinclairM_b, POWER(10, SinclairM_A*POWER(LOG10(C14/SinclairM_b), 2)), 1), "")</f>
        <v/>
      </c>
      <c r="E14" s="23"/>
      <c r="F14" s="24" t="str">
        <f>IF(AND(C14&lt;&gt;"",E14&lt;&gt;""), E14*D14, "")</f>
        <v/>
      </c>
      <c r="G14" s="23"/>
      <c r="H14" s="25"/>
      <c r="I14" s="23"/>
    </row>
    <row r="15" spans="1:9">
      <c r="A15" s="23"/>
      <c r="B15" s="23"/>
      <c r="C15" s="21"/>
      <c r="D15" s="22" t="str">
        <f t="shared" si="0"/>
        <v/>
      </c>
      <c r="E15" s="23"/>
      <c r="F15" s="23"/>
      <c r="G15" s="23"/>
      <c r="H15" s="25"/>
      <c r="I15" s="23"/>
    </row>
    <row r="16" spans="1:9">
      <c r="A16" s="20" t="s">
        <v>20</v>
      </c>
      <c r="B16" s="20"/>
      <c r="C16" s="21"/>
      <c r="D16" s="22" t="str">
        <f t="shared" si="0"/>
        <v/>
      </c>
      <c r="E16" s="23"/>
      <c r="F16" s="24" t="str">
        <f>IF(AND(C16&lt;&gt;"",E16&lt;&gt;""), E16*D16, "")</f>
        <v/>
      </c>
      <c r="G16" s="23"/>
      <c r="H16" s="25"/>
      <c r="I16" s="23"/>
    </row>
    <row r="17" spans="1:9">
      <c r="A17" s="23"/>
      <c r="B17" s="23"/>
      <c r="C17" s="21"/>
      <c r="D17" s="22" t="str">
        <f t="shared" si="0"/>
        <v/>
      </c>
      <c r="E17" s="23"/>
      <c r="F17" s="23"/>
      <c r="G17" s="23"/>
      <c r="H17" s="25"/>
      <c r="I17" s="23"/>
    </row>
    <row r="18" spans="1:9">
      <c r="A18" s="20" t="s">
        <v>21</v>
      </c>
      <c r="B18" s="20"/>
      <c r="C18" s="21"/>
      <c r="D18" s="22" t="str">
        <f t="shared" si="0"/>
        <v/>
      </c>
      <c r="E18" s="23"/>
      <c r="F18" s="24" t="str">
        <f>IF(AND(C18&lt;&gt;"",E18&lt;&gt;""), E18*D18, "")</f>
        <v/>
      </c>
      <c r="G18" s="23"/>
      <c r="H18" s="25"/>
      <c r="I18" s="23"/>
    </row>
    <row r="19" spans="1:9">
      <c r="A19" s="23"/>
      <c r="B19" s="23"/>
      <c r="C19" s="21"/>
      <c r="D19" s="22" t="str">
        <f t="shared" si="0"/>
        <v/>
      </c>
      <c r="E19" s="23"/>
      <c r="F19" s="23"/>
      <c r="G19" s="23"/>
      <c r="H19" s="25"/>
      <c r="I19" s="23"/>
    </row>
    <row r="20" spans="1:9">
      <c r="A20" s="20" t="s">
        <v>20</v>
      </c>
      <c r="B20" s="20"/>
      <c r="C20" s="21"/>
      <c r="D20" s="22" t="str">
        <f t="shared" si="0"/>
        <v/>
      </c>
      <c r="E20" s="23"/>
      <c r="F20" s="24" t="str">
        <f>IF(AND(C20&lt;&gt;"",E20&lt;&gt;""), E20*D20, "")</f>
        <v/>
      </c>
      <c r="G20" s="23"/>
      <c r="H20" s="25"/>
      <c r="I20" s="23"/>
    </row>
    <row r="21" spans="1:9">
      <c r="A21" s="23"/>
      <c r="B21" s="23"/>
      <c r="C21" s="21"/>
      <c r="D21" s="22" t="str">
        <f t="shared" si="0"/>
        <v/>
      </c>
      <c r="E21" s="23"/>
      <c r="F21" s="23"/>
      <c r="G21" s="23"/>
      <c r="H21" s="25"/>
      <c r="I21" s="23"/>
    </row>
    <row r="22" spans="1:9">
      <c r="A22" s="14"/>
      <c r="D22" s="27" t="s">
        <v>22</v>
      </c>
      <c r="E22" s="27"/>
      <c r="F22" s="28" t="str">
        <f>IF(F20&lt;&gt;"",SUM(F14:F21),"")</f>
        <v/>
      </c>
    </row>
    <row r="23" spans="1:9">
      <c r="A23" s="14"/>
      <c r="D23" s="27"/>
      <c r="E23" s="27"/>
      <c r="F23" s="28"/>
    </row>
    <row r="24" spans="1:9">
      <c r="A24" s="14"/>
      <c r="D24" s="15"/>
    </row>
    <row r="25" spans="1:9" ht="18.75">
      <c r="A25" s="13" t="s">
        <v>23</v>
      </c>
      <c r="B25" s="18" t="s">
        <v>10</v>
      </c>
      <c r="C25" s="18"/>
      <c r="D25" s="18"/>
      <c r="E25" s="18"/>
      <c r="F25" s="18"/>
      <c r="G25" s="18"/>
      <c r="H25" s="18"/>
      <c r="I25" s="18"/>
    </row>
    <row r="26" spans="1:9" ht="38.25">
      <c r="A26" s="19" t="s">
        <v>11</v>
      </c>
      <c r="B26" s="19"/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17</v>
      </c>
      <c r="I26" s="6" t="s">
        <v>18</v>
      </c>
    </row>
    <row r="27" spans="1:9">
      <c r="A27" s="20" t="s">
        <v>19</v>
      </c>
      <c r="B27" s="20"/>
      <c r="C27" s="21"/>
      <c r="D27" s="22" t="str">
        <f t="shared" ref="D27:D34" si="1">IF(C27&lt;&gt;"", IF(C27 &lt;= SinclairM_b, POWER(10, SinclairM_A*POWER(LOG10(C27/SinclairM_b), 2)), 1), "")</f>
        <v/>
      </c>
      <c r="E27" s="23"/>
      <c r="F27" s="24" t="str">
        <f>IF(AND(C27&lt;&gt;"",E27&lt;&gt;""), E27*D27, "")</f>
        <v/>
      </c>
      <c r="G27" s="23"/>
      <c r="H27" s="25"/>
      <c r="I27" s="23"/>
    </row>
    <row r="28" spans="1:9">
      <c r="A28" s="23"/>
      <c r="B28" s="23"/>
      <c r="C28" s="21"/>
      <c r="D28" s="22" t="str">
        <f t="shared" si="1"/>
        <v/>
      </c>
      <c r="E28" s="23"/>
      <c r="F28" s="23"/>
      <c r="G28" s="23"/>
      <c r="H28" s="25"/>
      <c r="I28" s="23"/>
    </row>
    <row r="29" spans="1:9">
      <c r="A29" s="20" t="s">
        <v>20</v>
      </c>
      <c r="B29" s="20"/>
      <c r="C29" s="21"/>
      <c r="D29" s="22" t="str">
        <f t="shared" si="1"/>
        <v/>
      </c>
      <c r="E29" s="23"/>
      <c r="F29" s="24" t="str">
        <f>IF(AND(C29&lt;&gt;"",E29&lt;&gt;""), E29*D29, "")</f>
        <v/>
      </c>
      <c r="G29" s="23"/>
      <c r="H29" s="25"/>
      <c r="I29" s="23"/>
    </row>
    <row r="30" spans="1:9">
      <c r="A30" s="23"/>
      <c r="B30" s="23"/>
      <c r="C30" s="21"/>
      <c r="D30" s="22" t="str">
        <f t="shared" si="1"/>
        <v/>
      </c>
      <c r="E30" s="23"/>
      <c r="F30" s="23"/>
      <c r="G30" s="23"/>
      <c r="H30" s="25"/>
      <c r="I30" s="23"/>
    </row>
    <row r="31" spans="1:9">
      <c r="A31" s="20" t="s">
        <v>21</v>
      </c>
      <c r="B31" s="20"/>
      <c r="C31" s="21"/>
      <c r="D31" s="22" t="str">
        <f t="shared" si="1"/>
        <v/>
      </c>
      <c r="E31" s="23"/>
      <c r="F31" s="24" t="str">
        <f>IF(AND(C31&lt;&gt;"",E31&lt;&gt;""), E31*D31, "")</f>
        <v/>
      </c>
      <c r="G31" s="23"/>
      <c r="H31" s="25"/>
      <c r="I31" s="23"/>
    </row>
    <row r="32" spans="1:9">
      <c r="A32" s="23"/>
      <c r="B32" s="23"/>
      <c r="C32" s="21"/>
      <c r="D32" s="22" t="str">
        <f t="shared" si="1"/>
        <v/>
      </c>
      <c r="E32" s="23"/>
      <c r="F32" s="23"/>
      <c r="G32" s="23"/>
      <c r="H32" s="25"/>
      <c r="I32" s="23"/>
    </row>
    <row r="33" spans="1:9">
      <c r="A33" s="20" t="s">
        <v>20</v>
      </c>
      <c r="B33" s="20"/>
      <c r="C33" s="21"/>
      <c r="D33" s="22" t="str">
        <f t="shared" si="1"/>
        <v/>
      </c>
      <c r="E33" s="23"/>
      <c r="F33" s="24" t="str">
        <f>IF(AND(C33&lt;&gt;"",E33&lt;&gt;""), E33*D33, "")</f>
        <v/>
      </c>
      <c r="G33" s="23"/>
      <c r="H33" s="25"/>
      <c r="I33" s="23"/>
    </row>
    <row r="34" spans="1:9">
      <c r="A34" s="23"/>
      <c r="B34" s="23"/>
      <c r="C34" s="21"/>
      <c r="D34" s="22" t="str">
        <f t="shared" si="1"/>
        <v/>
      </c>
      <c r="E34" s="23"/>
      <c r="F34" s="23"/>
      <c r="G34" s="23"/>
      <c r="H34" s="25"/>
      <c r="I34" s="23"/>
    </row>
    <row r="35" spans="1:9">
      <c r="A35" s="14"/>
      <c r="D35" s="27" t="s">
        <v>22</v>
      </c>
      <c r="E35" s="27"/>
      <c r="F35" s="28" t="str">
        <f>IF(F33&lt;&gt;"",SUM(F27:F34),"")</f>
        <v/>
      </c>
    </row>
    <row r="36" spans="1:9">
      <c r="A36" s="14"/>
      <c r="D36" s="27"/>
      <c r="E36" s="27"/>
      <c r="F36" s="28"/>
    </row>
    <row r="38" spans="1:9">
      <c r="A38" t="s">
        <v>26</v>
      </c>
    </row>
    <row r="40" spans="1:9">
      <c r="A40" s="9" t="s">
        <v>27</v>
      </c>
      <c r="D40" s="9" t="s">
        <v>28</v>
      </c>
      <c r="G40" s="9" t="s">
        <v>29</v>
      </c>
    </row>
    <row r="41" spans="1:9">
      <c r="A41" s="29"/>
      <c r="B41" s="29"/>
      <c r="D41" s="30"/>
      <c r="E41" s="30"/>
      <c r="G41" s="29"/>
      <c r="H41" s="29"/>
      <c r="I41" s="29"/>
    </row>
    <row r="43" spans="1:9">
      <c r="A43" s="9" t="s">
        <v>30</v>
      </c>
    </row>
    <row r="44" spans="1:9">
      <c r="A44" s="29"/>
      <c r="B44" s="29"/>
      <c r="C44" s="29"/>
    </row>
  </sheetData>
  <sheetProtection sheet="1" objects="1" scenarios="1" selectLockedCells="1"/>
  <mergeCells count="88">
    <mergeCell ref="G41:I41"/>
    <mergeCell ref="A44:C44"/>
    <mergeCell ref="G33:G34"/>
    <mergeCell ref="H33:H34"/>
    <mergeCell ref="I33:I34"/>
    <mergeCell ref="A34:B34"/>
    <mergeCell ref="D35:E36"/>
    <mergeCell ref="F35:F36"/>
    <mergeCell ref="A33:B33"/>
    <mergeCell ref="C33:C34"/>
    <mergeCell ref="D33:D34"/>
    <mergeCell ref="E33:E34"/>
    <mergeCell ref="F33:F34"/>
    <mergeCell ref="C29:C30"/>
    <mergeCell ref="D29:D30"/>
    <mergeCell ref="A41:B41"/>
    <mergeCell ref="D41:E41"/>
    <mergeCell ref="A30:B30"/>
    <mergeCell ref="E29:E30"/>
    <mergeCell ref="F31:F32"/>
    <mergeCell ref="G31:G32"/>
    <mergeCell ref="H31:H32"/>
    <mergeCell ref="I31:I32"/>
    <mergeCell ref="A32:B32"/>
    <mergeCell ref="A31:B31"/>
    <mergeCell ref="C31:C32"/>
    <mergeCell ref="D31:D32"/>
    <mergeCell ref="E31:E32"/>
    <mergeCell ref="F29:F30"/>
    <mergeCell ref="B25:I25"/>
    <mergeCell ref="A26:B26"/>
    <mergeCell ref="A27:B27"/>
    <mergeCell ref="C27:C28"/>
    <mergeCell ref="D27:D28"/>
    <mergeCell ref="E27:E28"/>
    <mergeCell ref="F27:F28"/>
    <mergeCell ref="G27:G28"/>
    <mergeCell ref="H27:H28"/>
    <mergeCell ref="I27:I28"/>
    <mergeCell ref="A28:B28"/>
    <mergeCell ref="G29:G30"/>
    <mergeCell ref="H29:H30"/>
    <mergeCell ref="I29:I30"/>
    <mergeCell ref="A29:B29"/>
    <mergeCell ref="A21:B21"/>
    <mergeCell ref="D22:E23"/>
    <mergeCell ref="F22:F23"/>
    <mergeCell ref="A20:B20"/>
    <mergeCell ref="C20:C21"/>
    <mergeCell ref="D20:D21"/>
    <mergeCell ref="E20:E21"/>
    <mergeCell ref="F20:F21"/>
    <mergeCell ref="E16:E17"/>
    <mergeCell ref="F16:F17"/>
    <mergeCell ref="G20:G21"/>
    <mergeCell ref="H20:H21"/>
    <mergeCell ref="I20:I21"/>
    <mergeCell ref="G16:G17"/>
    <mergeCell ref="H16:H17"/>
    <mergeCell ref="I16:I17"/>
    <mergeCell ref="A17:B17"/>
    <mergeCell ref="A18:B18"/>
    <mergeCell ref="C18:C19"/>
    <mergeCell ref="D18:D19"/>
    <mergeCell ref="E18:E19"/>
    <mergeCell ref="F18:F19"/>
    <mergeCell ref="G18:G19"/>
    <mergeCell ref="H18:H19"/>
    <mergeCell ref="I18:I19"/>
    <mergeCell ref="A19:B19"/>
    <mergeCell ref="A16:B16"/>
    <mergeCell ref="C16:C17"/>
    <mergeCell ref="D16:D17"/>
    <mergeCell ref="I14:I15"/>
    <mergeCell ref="A15:B15"/>
    <mergeCell ref="A13:B13"/>
    <mergeCell ref="A14:B14"/>
    <mergeCell ref="C14:C15"/>
    <mergeCell ref="D14:D15"/>
    <mergeCell ref="E14:E15"/>
    <mergeCell ref="F14:F15"/>
    <mergeCell ref="G14:G15"/>
    <mergeCell ref="H14:H15"/>
    <mergeCell ref="A9:D9"/>
    <mergeCell ref="E9:I9"/>
    <mergeCell ref="A10:D10"/>
    <mergeCell ref="E10:I10"/>
    <mergeCell ref="B12:I12"/>
  </mergeCells>
  <pageMargins left="0.78749999999999998" right="0.39374999999999999" top="0.39374999999999999" bottom="0.39374999999999999" header="0.51180555555555496" footer="0.511805555555554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9" zoomScale="110" zoomScaleNormal="110" workbookViewId="0">
      <selection activeCell="C14" sqref="C14:C15"/>
    </sheetView>
  </sheetViews>
  <sheetFormatPr defaultRowHeight="12.75"/>
  <cols>
    <col min="1" max="1" width="14.42578125"/>
    <col min="2" max="2" width="8.5703125"/>
    <col min="3" max="3" width="7.140625"/>
    <col min="4" max="4" width="9.42578125"/>
    <col min="5" max="5" width="8.140625"/>
    <col min="6" max="6" width="8.5703125"/>
    <col min="7" max="7" width="9.85546875"/>
    <col min="8" max="8" width="10.42578125"/>
    <col min="9" max="9" width="12.5703125"/>
    <col min="10" max="1025" width="11.5703125"/>
  </cols>
  <sheetData>
    <row r="1" spans="1:9" ht="18.75">
      <c r="B1" s="7" t="s">
        <v>0</v>
      </c>
      <c r="I1" s="8" t="s">
        <v>1</v>
      </c>
    </row>
    <row r="2" spans="1:9" ht="18.75">
      <c r="B2" t="s">
        <v>2</v>
      </c>
      <c r="I2" s="8" t="s">
        <v>32</v>
      </c>
    </row>
    <row r="3" spans="1:9">
      <c r="B3" t="s">
        <v>4</v>
      </c>
    </row>
    <row r="4" spans="1:9">
      <c r="B4" t="s">
        <v>50</v>
      </c>
    </row>
    <row r="6" spans="1:9">
      <c r="B6" s="9" t="s">
        <v>5</v>
      </c>
    </row>
    <row r="8" spans="1:9" s="12" customFormat="1" ht="15">
      <c r="A8" s="4" t="s">
        <v>6</v>
      </c>
      <c r="B8" s="10"/>
      <c r="C8" s="10"/>
      <c r="D8" s="11"/>
      <c r="E8" s="3" t="s">
        <v>47</v>
      </c>
    </row>
    <row r="9" spans="1:9" s="12" customFormat="1" ht="15">
      <c r="A9" s="16" t="s">
        <v>7</v>
      </c>
      <c r="B9" s="16"/>
      <c r="C9" s="16"/>
      <c r="D9" s="16"/>
      <c r="E9" s="17" t="s">
        <v>48</v>
      </c>
      <c r="F9" s="17"/>
      <c r="G9" s="17"/>
      <c r="H9" s="17"/>
      <c r="I9" s="17"/>
    </row>
    <row r="10" spans="1:9" s="12" customFormat="1" ht="15">
      <c r="A10" s="16" t="s">
        <v>8</v>
      </c>
      <c r="B10" s="16"/>
      <c r="C10" s="16"/>
      <c r="D10" s="16"/>
      <c r="E10" s="17" t="s">
        <v>49</v>
      </c>
      <c r="F10" s="17"/>
      <c r="G10" s="17"/>
      <c r="H10" s="17"/>
      <c r="I10" s="17"/>
    </row>
    <row r="11" spans="1:9" s="12" customFormat="1" ht="15">
      <c r="A11" s="4"/>
      <c r="D11" s="4"/>
    </row>
    <row r="12" spans="1:9" ht="18.75">
      <c r="A12" s="13" t="s">
        <v>9</v>
      </c>
      <c r="B12" s="18" t="s">
        <v>10</v>
      </c>
      <c r="C12" s="18"/>
      <c r="D12" s="18"/>
      <c r="E12" s="18"/>
      <c r="F12" s="18"/>
      <c r="G12" s="18"/>
      <c r="H12" s="18"/>
      <c r="I12" s="18"/>
    </row>
    <row r="13" spans="1:9" ht="36.200000000000003" customHeight="1">
      <c r="A13" s="31" t="s">
        <v>33</v>
      </c>
      <c r="B13" s="31"/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18</v>
      </c>
    </row>
    <row r="14" spans="1:9">
      <c r="A14" s="20" t="s">
        <v>34</v>
      </c>
      <c r="B14" s="20"/>
      <c r="C14" s="21"/>
      <c r="D14" s="22" t="str">
        <f t="shared" ref="D14:D21" si="0">IF(C14&lt;&gt;"", IF(C14 &lt;= SinclairM_b, POWER(10, SinclairM_A*POWER(LOG10(C14/SinclairM_b), 2)), 1), "")</f>
        <v/>
      </c>
      <c r="E14" s="23"/>
      <c r="F14" s="24" t="str">
        <f>IF(AND(C14&lt;&gt;"",E14&lt;&gt;""), E14*D14, "")</f>
        <v/>
      </c>
      <c r="G14" s="23"/>
      <c r="H14" s="25"/>
      <c r="I14" s="23"/>
    </row>
    <row r="15" spans="1:9">
      <c r="A15" s="23"/>
      <c r="B15" s="23"/>
      <c r="C15" s="21"/>
      <c r="D15" s="22" t="str">
        <f t="shared" si="0"/>
        <v/>
      </c>
      <c r="E15" s="23"/>
      <c r="F15" s="23"/>
      <c r="G15" s="23"/>
      <c r="H15" s="25"/>
      <c r="I15" s="23"/>
    </row>
    <row r="16" spans="1:9">
      <c r="A16" s="20" t="s">
        <v>35</v>
      </c>
      <c r="B16" s="20"/>
      <c r="C16" s="21"/>
      <c r="D16" s="22" t="str">
        <f t="shared" si="0"/>
        <v/>
      </c>
      <c r="E16" s="23"/>
      <c r="F16" s="24" t="str">
        <f>IF(AND(C16&lt;&gt;"",E16&lt;&gt;""), E16*D16, "")</f>
        <v/>
      </c>
      <c r="G16" s="23"/>
      <c r="H16" s="25"/>
      <c r="I16" s="23"/>
    </row>
    <row r="17" spans="1:9">
      <c r="A17" s="23"/>
      <c r="B17" s="23"/>
      <c r="C17" s="21"/>
      <c r="D17" s="22" t="str">
        <f t="shared" si="0"/>
        <v/>
      </c>
      <c r="E17" s="23"/>
      <c r="F17" s="23"/>
      <c r="G17" s="23"/>
      <c r="H17" s="25"/>
      <c r="I17" s="23"/>
    </row>
    <row r="18" spans="1:9">
      <c r="A18" s="20" t="s">
        <v>36</v>
      </c>
      <c r="B18" s="20"/>
      <c r="C18" s="21"/>
      <c r="D18" s="22" t="str">
        <f t="shared" si="0"/>
        <v/>
      </c>
      <c r="E18" s="23"/>
      <c r="F18" s="24" t="str">
        <f>IF(AND(C18&lt;&gt;"",E18&lt;&gt;""), E18*D18, "")</f>
        <v/>
      </c>
      <c r="G18" s="23"/>
      <c r="H18" s="25"/>
      <c r="I18" s="23"/>
    </row>
    <row r="19" spans="1:9">
      <c r="A19" s="23"/>
      <c r="B19" s="23"/>
      <c r="C19" s="21"/>
      <c r="D19" s="22" t="str">
        <f t="shared" si="0"/>
        <v/>
      </c>
      <c r="E19" s="23"/>
      <c r="F19" s="23"/>
      <c r="G19" s="23"/>
      <c r="H19" s="25"/>
      <c r="I19" s="23"/>
    </row>
    <row r="20" spans="1:9">
      <c r="A20" s="20" t="s">
        <v>35</v>
      </c>
      <c r="B20" s="20"/>
      <c r="C20" s="21"/>
      <c r="D20" s="22" t="str">
        <f t="shared" si="0"/>
        <v/>
      </c>
      <c r="E20" s="23"/>
      <c r="F20" s="24" t="str">
        <f>IF(AND(C20&lt;&gt;"",E20&lt;&gt;""), E20*D20, "")</f>
        <v/>
      </c>
      <c r="G20" s="23"/>
      <c r="H20" s="25"/>
      <c r="I20" s="23"/>
    </row>
    <row r="21" spans="1:9">
      <c r="A21" s="23"/>
      <c r="B21" s="23"/>
      <c r="C21" s="21"/>
      <c r="D21" s="22" t="str">
        <f t="shared" si="0"/>
        <v/>
      </c>
      <c r="E21" s="23"/>
      <c r="F21" s="23"/>
      <c r="G21" s="23"/>
      <c r="H21" s="25"/>
      <c r="I21" s="23"/>
    </row>
    <row r="22" spans="1:9">
      <c r="A22" s="14"/>
      <c r="D22" s="27" t="s">
        <v>22</v>
      </c>
      <c r="E22" s="27"/>
      <c r="F22" s="28" t="str">
        <f>IF(F20&lt;&gt;"",SUM(F14:F21),"")</f>
        <v/>
      </c>
    </row>
    <row r="23" spans="1:9">
      <c r="A23" s="14"/>
      <c r="D23" s="27"/>
      <c r="E23" s="27"/>
      <c r="F23" s="28"/>
    </row>
    <row r="24" spans="1:9">
      <c r="A24" s="14"/>
      <c r="D24" s="15"/>
    </row>
    <row r="25" spans="1:9" ht="18.75">
      <c r="A25" s="13" t="s">
        <v>23</v>
      </c>
      <c r="B25" s="18" t="s">
        <v>10</v>
      </c>
      <c r="C25" s="18"/>
      <c r="D25" s="18"/>
      <c r="E25" s="18"/>
      <c r="F25" s="18"/>
      <c r="G25" s="18"/>
      <c r="H25" s="18"/>
      <c r="I25" s="18"/>
    </row>
    <row r="26" spans="1:9" ht="36.200000000000003" customHeight="1">
      <c r="A26" s="31" t="s">
        <v>33</v>
      </c>
      <c r="B26" s="31"/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17</v>
      </c>
      <c r="I26" s="6" t="s">
        <v>18</v>
      </c>
    </row>
    <row r="27" spans="1:9">
      <c r="A27" s="20" t="s">
        <v>34</v>
      </c>
      <c r="B27" s="20"/>
      <c r="C27" s="21"/>
      <c r="D27" s="22" t="str">
        <f t="shared" ref="D27:D34" si="1">IF(C27&lt;&gt;"", IF(C27 &lt;= SinclairM_b, POWER(10, SinclairM_A*POWER(LOG10(C27/SinclairM_b), 2)), 1), "")</f>
        <v/>
      </c>
      <c r="E27" s="23"/>
      <c r="F27" s="24" t="str">
        <f>IF(AND(C27&lt;&gt;"",E27&lt;&gt;""), E27*D27, "")</f>
        <v/>
      </c>
      <c r="G27" s="23"/>
      <c r="H27" s="25"/>
      <c r="I27" s="23"/>
    </row>
    <row r="28" spans="1:9">
      <c r="A28" s="23"/>
      <c r="B28" s="23"/>
      <c r="C28" s="21"/>
      <c r="D28" s="22" t="str">
        <f t="shared" si="1"/>
        <v/>
      </c>
      <c r="E28" s="23"/>
      <c r="F28" s="23"/>
      <c r="G28" s="23"/>
      <c r="H28" s="25"/>
      <c r="I28" s="23"/>
    </row>
    <row r="29" spans="1:9">
      <c r="A29" s="20" t="s">
        <v>35</v>
      </c>
      <c r="B29" s="20"/>
      <c r="C29" s="21"/>
      <c r="D29" s="22" t="str">
        <f t="shared" si="1"/>
        <v/>
      </c>
      <c r="E29" s="23"/>
      <c r="F29" s="24" t="str">
        <f>IF(AND(C29&lt;&gt;"",E29&lt;&gt;""), E29*D29, "")</f>
        <v/>
      </c>
      <c r="G29" s="23"/>
      <c r="H29" s="25"/>
      <c r="I29" s="23"/>
    </row>
    <row r="30" spans="1:9">
      <c r="A30" s="23"/>
      <c r="B30" s="23"/>
      <c r="C30" s="21"/>
      <c r="D30" s="22" t="str">
        <f t="shared" si="1"/>
        <v/>
      </c>
      <c r="E30" s="23"/>
      <c r="F30" s="23"/>
      <c r="G30" s="23"/>
      <c r="H30" s="25"/>
      <c r="I30" s="23"/>
    </row>
    <row r="31" spans="1:9">
      <c r="A31" s="20" t="s">
        <v>36</v>
      </c>
      <c r="B31" s="20"/>
      <c r="C31" s="21"/>
      <c r="D31" s="22" t="str">
        <f t="shared" si="1"/>
        <v/>
      </c>
      <c r="E31" s="23"/>
      <c r="F31" s="24" t="str">
        <f>IF(AND(C31&lt;&gt;"",E31&lt;&gt;""), E31*D31, "")</f>
        <v/>
      </c>
      <c r="G31" s="23"/>
      <c r="H31" s="25"/>
      <c r="I31" s="23"/>
    </row>
    <row r="32" spans="1:9">
      <c r="A32" s="23"/>
      <c r="B32" s="23"/>
      <c r="C32" s="21"/>
      <c r="D32" s="22" t="str">
        <f t="shared" si="1"/>
        <v/>
      </c>
      <c r="E32" s="23"/>
      <c r="F32" s="23"/>
      <c r="G32" s="23"/>
      <c r="H32" s="25"/>
      <c r="I32" s="23"/>
    </row>
    <row r="33" spans="1:9">
      <c r="A33" s="20" t="s">
        <v>35</v>
      </c>
      <c r="B33" s="20"/>
      <c r="C33" s="21"/>
      <c r="D33" s="22" t="str">
        <f t="shared" si="1"/>
        <v/>
      </c>
      <c r="E33" s="23"/>
      <c r="F33" s="24" t="str">
        <f>IF(AND(C33&lt;&gt;"",E33&lt;&gt;""), E33*D33, "")</f>
        <v/>
      </c>
      <c r="G33" s="23"/>
      <c r="H33" s="25"/>
      <c r="I33" s="23"/>
    </row>
    <row r="34" spans="1:9">
      <c r="A34" s="23"/>
      <c r="B34" s="23"/>
      <c r="C34" s="21"/>
      <c r="D34" s="22" t="str">
        <f t="shared" si="1"/>
        <v/>
      </c>
      <c r="E34" s="23"/>
      <c r="F34" s="23"/>
      <c r="G34" s="23"/>
      <c r="H34" s="25"/>
      <c r="I34" s="23"/>
    </row>
    <row r="35" spans="1:9">
      <c r="A35" s="14"/>
      <c r="D35" s="27" t="s">
        <v>22</v>
      </c>
      <c r="E35" s="27"/>
      <c r="F35" s="28" t="str">
        <f>IF(F33&lt;&gt;"",SUM(F27:F34),"")</f>
        <v/>
      </c>
    </row>
    <row r="36" spans="1:9">
      <c r="A36" s="14"/>
      <c r="D36" s="27"/>
      <c r="E36" s="27"/>
      <c r="F36" s="28"/>
    </row>
    <row r="38" spans="1:9">
      <c r="A38" t="s">
        <v>26</v>
      </c>
    </row>
    <row r="40" spans="1:9">
      <c r="A40" s="9" t="s">
        <v>27</v>
      </c>
      <c r="D40" s="9" t="s">
        <v>28</v>
      </c>
      <c r="G40" s="9" t="s">
        <v>29</v>
      </c>
    </row>
    <row r="41" spans="1:9">
      <c r="A41" s="29"/>
      <c r="B41" s="29"/>
      <c r="D41" s="30"/>
      <c r="E41" s="30"/>
      <c r="G41" s="29"/>
      <c r="H41" s="29"/>
      <c r="I41" s="29"/>
    </row>
    <row r="43" spans="1:9">
      <c r="A43" s="9" t="s">
        <v>30</v>
      </c>
    </row>
    <row r="44" spans="1:9">
      <c r="A44" s="29"/>
      <c r="B44" s="29"/>
      <c r="C44" s="29"/>
    </row>
  </sheetData>
  <sheetProtection sheet="1" objects="1" scenarios="1" selectLockedCells="1"/>
  <mergeCells count="88">
    <mergeCell ref="G41:I41"/>
    <mergeCell ref="A44:C44"/>
    <mergeCell ref="G33:G34"/>
    <mergeCell ref="H33:H34"/>
    <mergeCell ref="I33:I34"/>
    <mergeCell ref="A34:B34"/>
    <mergeCell ref="D35:E36"/>
    <mergeCell ref="F35:F36"/>
    <mergeCell ref="A33:B33"/>
    <mergeCell ref="C33:C34"/>
    <mergeCell ref="D33:D34"/>
    <mergeCell ref="E33:E34"/>
    <mergeCell ref="F33:F34"/>
    <mergeCell ref="C29:C30"/>
    <mergeCell ref="D29:D30"/>
    <mergeCell ref="A41:B41"/>
    <mergeCell ref="D41:E41"/>
    <mergeCell ref="A30:B30"/>
    <mergeCell ref="E29:E30"/>
    <mergeCell ref="F31:F32"/>
    <mergeCell ref="G31:G32"/>
    <mergeCell ref="H31:H32"/>
    <mergeCell ref="I31:I32"/>
    <mergeCell ref="A32:B32"/>
    <mergeCell ref="A31:B31"/>
    <mergeCell ref="C31:C32"/>
    <mergeCell ref="D31:D32"/>
    <mergeCell ref="E31:E32"/>
    <mergeCell ref="F29:F30"/>
    <mergeCell ref="B25:I25"/>
    <mergeCell ref="A26:B26"/>
    <mergeCell ref="A27:B27"/>
    <mergeCell ref="C27:C28"/>
    <mergeCell ref="D27:D28"/>
    <mergeCell ref="E27:E28"/>
    <mergeCell ref="F27:F28"/>
    <mergeCell ref="G27:G28"/>
    <mergeCell ref="H27:H28"/>
    <mergeCell ref="I27:I28"/>
    <mergeCell ref="A28:B28"/>
    <mergeCell ref="G29:G30"/>
    <mergeCell ref="H29:H30"/>
    <mergeCell ref="I29:I30"/>
    <mergeCell ref="A29:B29"/>
    <mergeCell ref="A21:B21"/>
    <mergeCell ref="D22:E23"/>
    <mergeCell ref="F22:F23"/>
    <mergeCell ref="A20:B20"/>
    <mergeCell ref="C20:C21"/>
    <mergeCell ref="D20:D21"/>
    <mergeCell ref="E20:E21"/>
    <mergeCell ref="F20:F21"/>
    <mergeCell ref="E16:E17"/>
    <mergeCell ref="F16:F17"/>
    <mergeCell ref="G20:G21"/>
    <mergeCell ref="H20:H21"/>
    <mergeCell ref="I20:I21"/>
    <mergeCell ref="G16:G17"/>
    <mergeCell ref="H16:H17"/>
    <mergeCell ref="I16:I17"/>
    <mergeCell ref="A17:B17"/>
    <mergeCell ref="A18:B18"/>
    <mergeCell ref="C18:C19"/>
    <mergeCell ref="D18:D19"/>
    <mergeCell ref="E18:E19"/>
    <mergeCell ref="F18:F19"/>
    <mergeCell ref="G18:G19"/>
    <mergeCell ref="H18:H19"/>
    <mergeCell ref="I18:I19"/>
    <mergeCell ref="A19:B19"/>
    <mergeCell ref="A16:B16"/>
    <mergeCell ref="C16:C17"/>
    <mergeCell ref="D16:D17"/>
    <mergeCell ref="I14:I15"/>
    <mergeCell ref="A15:B15"/>
    <mergeCell ref="A13:B13"/>
    <mergeCell ref="A14:B14"/>
    <mergeCell ref="C14:C15"/>
    <mergeCell ref="D14:D15"/>
    <mergeCell ref="E14:E15"/>
    <mergeCell ref="F14:F15"/>
    <mergeCell ref="G14:G15"/>
    <mergeCell ref="H14:H15"/>
    <mergeCell ref="A9:D9"/>
    <mergeCell ref="E9:I9"/>
    <mergeCell ref="A10:D10"/>
    <mergeCell ref="E10:I10"/>
    <mergeCell ref="B12:I12"/>
  </mergeCells>
  <pageMargins left="0.78749999999999998" right="0.39374999999999999" top="0.39374999999999999" bottom="0.39374999999999999" header="0.51180555555555496" footer="0.511805555555554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topLeftCell="A7" zoomScale="110" zoomScaleNormal="110" workbookViewId="0">
      <selection activeCell="A16" sqref="A16"/>
    </sheetView>
  </sheetViews>
  <sheetFormatPr defaultRowHeight="12.75"/>
  <cols>
    <col min="1" max="1025" width="11.5703125"/>
  </cols>
  <sheetData>
    <row r="1" spans="1:7" ht="18.75">
      <c r="A1" s="7" t="s">
        <v>37</v>
      </c>
    </row>
    <row r="2" spans="1:7" ht="12.95" customHeight="1">
      <c r="A2" s="33" t="s">
        <v>38</v>
      </c>
      <c r="B2" s="33"/>
      <c r="C2" s="33"/>
      <c r="D2" s="33"/>
      <c r="E2" s="33"/>
      <c r="F2" s="33"/>
      <c r="G2" s="33"/>
    </row>
    <row r="3" spans="1:7" ht="12.95" customHeight="1">
      <c r="A3" s="33" t="s">
        <v>39</v>
      </c>
      <c r="B3" s="33"/>
      <c r="C3" s="33"/>
      <c r="D3" s="33"/>
      <c r="E3" s="33"/>
      <c r="F3" s="33"/>
      <c r="G3" s="33"/>
    </row>
    <row r="4" spans="1:7" ht="36.200000000000003" customHeight="1">
      <c r="A4" s="33" t="s">
        <v>40</v>
      </c>
      <c r="B4" s="33"/>
      <c r="C4" s="33"/>
      <c r="D4" s="33"/>
      <c r="E4" s="33"/>
      <c r="F4" s="33"/>
      <c r="G4" s="33"/>
    </row>
    <row r="5" spans="1:7">
      <c r="A5" s="5"/>
    </row>
    <row r="6" spans="1:7" ht="18.75">
      <c r="A6" s="7" t="s">
        <v>3</v>
      </c>
    </row>
    <row r="7" spans="1:7" ht="82.5" customHeight="1">
      <c r="A7" s="33" t="s">
        <v>41</v>
      </c>
      <c r="B7" s="33"/>
      <c r="C7" s="33"/>
      <c r="D7" s="33"/>
      <c r="E7" s="33"/>
      <c r="F7" s="33"/>
      <c r="G7" s="33"/>
    </row>
    <row r="9" spans="1:7" ht="18.75">
      <c r="A9" s="7" t="s">
        <v>31</v>
      </c>
    </row>
    <row r="10" spans="1:7" ht="105.6" customHeight="1">
      <c r="A10" s="33" t="s">
        <v>42</v>
      </c>
      <c r="B10" s="33"/>
      <c r="C10" s="33"/>
      <c r="D10" s="33"/>
      <c r="E10" s="33"/>
      <c r="F10" s="33"/>
      <c r="G10" s="33"/>
    </row>
    <row r="12" spans="1:7" ht="18.75">
      <c r="A12" s="7" t="s">
        <v>32</v>
      </c>
    </row>
    <row r="13" spans="1:7" ht="93.95" customHeight="1">
      <c r="A13" s="32" t="s">
        <v>43</v>
      </c>
      <c r="B13" s="32"/>
      <c r="C13" s="32"/>
      <c r="D13" s="32"/>
      <c r="E13" s="32"/>
      <c r="F13" s="32"/>
      <c r="G13" s="32"/>
    </row>
    <row r="15" spans="1:7" ht="18.75">
      <c r="A15" s="7" t="s">
        <v>51</v>
      </c>
    </row>
    <row r="16" spans="1:7">
      <c r="A16" s="6"/>
      <c r="B16" s="2" t="s">
        <v>44</v>
      </c>
    </row>
    <row r="17" spans="1:2">
      <c r="A17" s="2" t="s">
        <v>45</v>
      </c>
      <c r="B17" s="1">
        <v>0.75194503000000001</v>
      </c>
    </row>
    <row r="18" spans="1:2">
      <c r="A18" s="2" t="s">
        <v>46</v>
      </c>
      <c r="B18" s="1">
        <v>175.50800000000001</v>
      </c>
    </row>
  </sheetData>
  <sheetProtection selectLockedCells="1"/>
  <mergeCells count="6">
    <mergeCell ref="A13:G13"/>
    <mergeCell ref="A2:G2"/>
    <mergeCell ref="A3:G3"/>
    <mergeCell ref="A4:G4"/>
    <mergeCell ref="A7:G7"/>
    <mergeCell ref="A10:G10"/>
  </mergeCells>
  <pageMargins left="0.78749999999999998" right="0.39374999999999999" top="0.39374999999999999" bottom="0.39374999999999999" header="0.51180555555555496" footer="0.5118055555555549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1c9d43-19e0-45e9-8daa-75a0ee5d5230">
      <UserInfo>
        <DisplayName/>
        <AccountId xsi:nil="true"/>
        <AccountType/>
      </UserInfo>
    </SharedWithUsers>
    <MediaLengthInSeconds xmlns="a0061c4d-3967-4342-94ff-c80e2d86e67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6E254304512E844A60B13FD20EFE227" ma:contentTypeVersion="13" ma:contentTypeDescription="Luo uusi asiakirja." ma:contentTypeScope="" ma:versionID="6ec007dd28a5080f9bede46047581dfd">
  <xsd:schema xmlns:xsd="http://www.w3.org/2001/XMLSchema" xmlns:xs="http://www.w3.org/2001/XMLSchema" xmlns:p="http://schemas.microsoft.com/office/2006/metadata/properties" xmlns:ns2="a0061c4d-3967-4342-94ff-c80e2d86e67a" xmlns:ns3="301c9d43-19e0-45e9-8daa-75a0ee5d5230" targetNamespace="http://schemas.microsoft.com/office/2006/metadata/properties" ma:root="true" ma:fieldsID="fe0127f8ad215d159ee3f45a058c70e1" ns2:_="" ns3:_="">
    <xsd:import namespace="a0061c4d-3967-4342-94ff-c80e2d86e67a"/>
    <xsd:import namespace="301c9d43-19e0-45e9-8daa-75a0ee5d52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61c4d-3967-4342-94ff-c80e2d86e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c9d43-19e0-45e9-8daa-75a0ee5d52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3CE79F-AF4D-4BAD-B41B-7D7314FDA4C0}">
  <ds:schemaRefs>
    <ds:schemaRef ds:uri="http://schemas.microsoft.com/office/2006/metadata/properties"/>
    <ds:schemaRef ds:uri="http://schemas.microsoft.com/office/infopath/2007/PartnerControls"/>
    <ds:schemaRef ds:uri="301c9d43-19e0-45e9-8daa-75a0ee5d5230"/>
    <ds:schemaRef ds:uri="a0061c4d-3967-4342-94ff-c80e2d86e67a"/>
  </ds:schemaRefs>
</ds:datastoreItem>
</file>

<file path=customXml/itemProps2.xml><?xml version="1.0" encoding="utf-8"?>
<ds:datastoreItem xmlns:ds="http://schemas.openxmlformats.org/officeDocument/2006/customXml" ds:itemID="{00BE5FB3-FEBB-4FE6-B157-4B1116EB7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061c4d-3967-4342-94ff-c80e2d86e67a"/>
    <ds:schemaRef ds:uri="301c9d43-19e0-45e9-8daa-75a0ee5d5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C2E7AC-296E-4EF8-9C8A-D5345C0769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Mestaruussarja</vt:lpstr>
      <vt:lpstr>Ykkössarja</vt:lpstr>
      <vt:lpstr>Nuorisosarja</vt:lpstr>
      <vt:lpstr>Ohjeet</vt:lpstr>
      <vt:lpstr>SinclairM_A</vt:lpstr>
      <vt:lpstr>SinclairM_b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 Tiainen</dc:creator>
  <dc:description/>
  <cp:lastModifiedBy>Jarno Tiainen</cp:lastModifiedBy>
  <cp:revision>1</cp:revision>
  <cp:lastPrinted>2019-03-20T08:50:49Z</cp:lastPrinted>
  <dcterms:created xsi:type="dcterms:W3CDTF">2012-02-07T14:58:56Z</dcterms:created>
  <dcterms:modified xsi:type="dcterms:W3CDTF">2023-10-23T11:21:54Z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0x01010036E254304512E844A60B13FD20EFE227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