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arri\Desktop\"/>
    </mc:Choice>
  </mc:AlternateContent>
  <xr:revisionPtr revIDLastSave="0" documentId="13_ncr:1_{A0061365-216E-4D02-BCA2-EB301F53551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eurapisteet 20v" sheetId="1" r:id="rId1"/>
    <sheet name="Seurapisteet 23v" sheetId="10" r:id="rId2"/>
    <sheet name="Kokonaispisteet 202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0" l="1"/>
  <c r="X8" i="10" s="1"/>
  <c r="X19" i="1"/>
  <c r="X18" i="1"/>
  <c r="X12" i="1"/>
  <c r="L19" i="1"/>
  <c r="Z19" i="1" s="1"/>
  <c r="S11" i="1"/>
  <c r="X11" i="1" s="1"/>
  <c r="L18" i="1"/>
  <c r="Z18" i="1" s="1"/>
  <c r="H12" i="1"/>
  <c r="L12" i="1" s="1"/>
  <c r="Z12" i="1" s="1"/>
  <c r="D7" i="10"/>
  <c r="X16" i="1"/>
  <c r="X22" i="1"/>
  <c r="X20" i="1"/>
  <c r="X21" i="1"/>
  <c r="L16" i="1"/>
  <c r="L22" i="1"/>
  <c r="L20" i="1"/>
  <c r="L21" i="1"/>
  <c r="Z21" i="1" s="1"/>
  <c r="X20" i="10"/>
  <c r="X21" i="10"/>
  <c r="X14" i="10"/>
  <c r="L20" i="10"/>
  <c r="Z20" i="10" s="1"/>
  <c r="L21" i="10"/>
  <c r="Z21" i="10" s="1"/>
  <c r="L14" i="10"/>
  <c r="Z14" i="10" s="1"/>
  <c r="Q7" i="1"/>
  <c r="X7" i="1" s="1"/>
  <c r="D6" i="1"/>
  <c r="F7" i="1"/>
  <c r="L7" i="1" s="1"/>
  <c r="G6" i="10"/>
  <c r="F6" i="10"/>
  <c r="L28" i="10"/>
  <c r="L27" i="10"/>
  <c r="L12" i="10"/>
  <c r="L6" i="1"/>
  <c r="X6" i="1"/>
  <c r="X27" i="10"/>
  <c r="X12" i="10"/>
  <c r="X28" i="10"/>
  <c r="X6" i="10"/>
  <c r="L18" i="10"/>
  <c r="X18" i="10"/>
  <c r="L8" i="10"/>
  <c r="L26" i="10"/>
  <c r="X26" i="10"/>
  <c r="L11" i="10"/>
  <c r="L17" i="10"/>
  <c r="X17" i="10"/>
  <c r="L22" i="10"/>
  <c r="X22" i="10"/>
  <c r="L25" i="10"/>
  <c r="X25" i="10"/>
  <c r="L23" i="10"/>
  <c r="X23" i="10"/>
  <c r="L15" i="10"/>
  <c r="X15" i="10"/>
  <c r="L10" i="10"/>
  <c r="X10" i="10"/>
  <c r="L16" i="10"/>
  <c r="X16" i="10"/>
  <c r="L19" i="10"/>
  <c r="X19" i="10"/>
  <c r="L13" i="10"/>
  <c r="X13" i="10"/>
  <c r="L9" i="10"/>
  <c r="X9" i="10"/>
  <c r="L24" i="10"/>
  <c r="X24" i="10"/>
  <c r="X7" i="10"/>
  <c r="L29" i="10"/>
  <c r="Z29" i="10" s="1"/>
  <c r="X29" i="10"/>
  <c r="L25" i="1"/>
  <c r="Z25" i="1" s="1"/>
  <c r="L13" i="1"/>
  <c r="X13" i="1"/>
  <c r="L9" i="1"/>
  <c r="X9" i="1"/>
  <c r="L17" i="1"/>
  <c r="X17" i="1"/>
  <c r="X23" i="1"/>
  <c r="L23" i="1"/>
  <c r="X25" i="1"/>
  <c r="L10" i="1"/>
  <c r="X10" i="1"/>
  <c r="X8" i="1"/>
  <c r="X15" i="1"/>
  <c r="X27" i="1"/>
  <c r="X24" i="1"/>
  <c r="X28" i="1"/>
  <c r="X29" i="1"/>
  <c r="X14" i="1"/>
  <c r="X26" i="1"/>
  <c r="L8" i="1"/>
  <c r="L15" i="1"/>
  <c r="L11" i="1"/>
  <c r="L27" i="1"/>
  <c r="L24" i="1"/>
  <c r="L28" i="1"/>
  <c r="L29" i="1"/>
  <c r="L14" i="1"/>
  <c r="L26" i="1"/>
  <c r="Z26" i="1" l="1"/>
  <c r="Z14" i="1"/>
  <c r="Z27" i="1"/>
  <c r="Z24" i="1"/>
  <c r="Z28" i="1"/>
  <c r="Z15" i="1"/>
  <c r="Z20" i="1"/>
  <c r="Z16" i="1"/>
  <c r="Z11" i="1"/>
  <c r="Z23" i="1"/>
  <c r="Z22" i="1"/>
  <c r="L7" i="10"/>
  <c r="Z7" i="10" s="1"/>
  <c r="Z15" i="10"/>
  <c r="Z18" i="10"/>
  <c r="Z13" i="1"/>
  <c r="Z8" i="1"/>
  <c r="Z6" i="1"/>
  <c r="Z10" i="1"/>
  <c r="L6" i="10"/>
  <c r="Z6" i="10" s="1"/>
  <c r="Z8" i="10"/>
  <c r="Z23" i="10"/>
  <c r="Z9" i="10"/>
  <c r="Z22" i="10"/>
  <c r="Z26" i="10"/>
  <c r="Z17" i="10"/>
  <c r="Z27" i="10"/>
  <c r="Z13" i="10"/>
  <c r="Z16" i="10"/>
  <c r="X11" i="10"/>
  <c r="Z11" i="10" s="1"/>
  <c r="Z28" i="10"/>
  <c r="Z24" i="10"/>
  <c r="Z25" i="10"/>
  <c r="Z19" i="10"/>
  <c r="Z10" i="10"/>
  <c r="Z12" i="10"/>
  <c r="Z9" i="1"/>
  <c r="Z29" i="1"/>
  <c r="Z17" i="1"/>
  <c r="Z7" i="1"/>
</calcChain>
</file>

<file path=xl/sharedStrings.xml><?xml version="1.0" encoding="utf-8"?>
<sst xmlns="http://schemas.openxmlformats.org/spreadsheetml/2006/main" count="208" uniqueCount="65">
  <si>
    <t>SEURAPISTEET</t>
  </si>
  <si>
    <t>SEURA</t>
  </si>
  <si>
    <t>YHT</t>
  </si>
  <si>
    <t>YHTEENSÄ</t>
  </si>
  <si>
    <t>#</t>
  </si>
  <si>
    <t>45 kg</t>
  </si>
  <si>
    <t>59 kg</t>
  </si>
  <si>
    <t>55 kg</t>
  </si>
  <si>
    <t>49 kg</t>
  </si>
  <si>
    <t>64 kg</t>
  </si>
  <si>
    <t>71 kg</t>
  </si>
  <si>
    <t>76 kg</t>
  </si>
  <si>
    <t>81 kg</t>
  </si>
  <si>
    <t>61 kg</t>
  </si>
  <si>
    <t>67 kg</t>
  </si>
  <si>
    <t>73 kg</t>
  </si>
  <si>
    <t>89 kg</t>
  </si>
  <si>
    <t>96 kg</t>
  </si>
  <si>
    <t>102 kg</t>
  </si>
  <si>
    <t>Pistettä</t>
  </si>
  <si>
    <t>SEURAPISTEET: 20-vuotiaat</t>
  </si>
  <si>
    <t>87 kg</t>
  </si>
  <si>
    <t>+87 kg</t>
  </si>
  <si>
    <t>109 kg</t>
  </si>
  <si>
    <t>+109 kg</t>
  </si>
  <si>
    <t>SEURAPISTEET: 23-vuotiaat</t>
  </si>
  <si>
    <t>Alle 20-vuotiaat</t>
  </si>
  <si>
    <t>Alle 23-vuotiaat</t>
  </si>
  <si>
    <t>Ounasvaaran Atleetti Klubi</t>
  </si>
  <si>
    <t>Rovaniemen Reipas</t>
  </si>
  <si>
    <t>Alavuden Urheilijat</t>
  </si>
  <si>
    <t>Bodonos</t>
  </si>
  <si>
    <t>Puntti-Karhut</t>
  </si>
  <si>
    <t>Alahärmän Kisa</t>
  </si>
  <si>
    <t>Kalajoen Junkkarit</t>
  </si>
  <si>
    <t>Keljon Viesti</t>
  </si>
  <si>
    <t>Herakles</t>
  </si>
  <si>
    <t>Tampereen Pyrintö</t>
  </si>
  <si>
    <t>Oulun Pyrintö</t>
  </si>
  <si>
    <t>Joensuun Puntti-Pojat</t>
  </si>
  <si>
    <t>Parkanon Puntti</t>
  </si>
  <si>
    <t>Lappeenrannan Painonnostajat</t>
  </si>
  <si>
    <t>Turun Atleettiklubi</t>
  </si>
  <si>
    <t>MIEHET</t>
  </si>
  <si>
    <t>NAISET</t>
  </si>
  <si>
    <t>Kuusankosken Kisa</t>
  </si>
  <si>
    <t>Lohtajan Veikot</t>
  </si>
  <si>
    <t>8000Urheilijat</t>
  </si>
  <si>
    <t>Harjun Woima Jyväskylä</t>
  </si>
  <si>
    <t>Alppilan Puntti-Weikot</t>
  </si>
  <si>
    <t>Espoo Weightlifting Academy</t>
  </si>
  <si>
    <t>Kurikan PunttiKlubi</t>
  </si>
  <si>
    <t>Sawon Woima</t>
  </si>
  <si>
    <t>Naiset ja miehet yht.</t>
  </si>
  <si>
    <t>20- ja 23-v SM-kilpailut, Lohtaja, 12.-13.8.2023</t>
  </si>
  <si>
    <t>Lempäälän Kisa</t>
  </si>
  <si>
    <t>Nummelan Voima</t>
  </si>
  <si>
    <t>Lohja Lifting</t>
  </si>
  <si>
    <t>Nummelan Voimailijat</t>
  </si>
  <si>
    <t>Rauma Lifting</t>
  </si>
  <si>
    <t>Lahden Atomi</t>
  </si>
  <si>
    <t>(1 hopea + 1 pronssi)</t>
  </si>
  <si>
    <t>(1 hopea)</t>
  </si>
  <si>
    <t>(2 pronssia)</t>
  </si>
  <si>
    <t>JOUKKUEPISTEET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</si>
</sst>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2.75" x14ac:dyDescent="0.2"/>
  <cols>
    <col min="1" max="1" width="33.7109375" customWidth="1"/>
    <col min="2" max="2" width="11.7109375" customWidth="1"/>
    <col min="13" max="13" width="3" customWidth="1"/>
    <col min="25" max="25" width="3" customWidth="1"/>
    <col min="26" max="26" width="14" customWidth="1"/>
    <col min="27" max="27" width="27.28515625" customWidth="1"/>
    <col min="28" max="28" width="9.140625" style="1"/>
  </cols>
  <sheetData>
    <row r="1" spans="1:28" ht="23.25" x14ac:dyDescent="0.35">
      <c r="A1" s="4" t="s">
        <v>54</v>
      </c>
    </row>
    <row r="3" spans="1:28" x14ac:dyDescent="0.2">
      <c r="A3" s="9" t="s">
        <v>20</v>
      </c>
    </row>
    <row r="4" spans="1:28" x14ac:dyDescent="0.2">
      <c r="B4" t="s">
        <v>44</v>
      </c>
      <c r="N4" t="s">
        <v>43</v>
      </c>
      <c r="Z4" t="s">
        <v>53</v>
      </c>
    </row>
    <row r="5" spans="1:28" ht="18" customHeight="1" x14ac:dyDescent="0.2">
      <c r="A5" t="s">
        <v>1</v>
      </c>
      <c r="B5" s="1" t="s">
        <v>5</v>
      </c>
      <c r="C5" s="1" t="s">
        <v>8</v>
      </c>
      <c r="D5" s="1" t="s">
        <v>7</v>
      </c>
      <c r="E5" s="1" t="s">
        <v>6</v>
      </c>
      <c r="F5" s="1" t="s">
        <v>9</v>
      </c>
      <c r="G5" s="1" t="s">
        <v>10</v>
      </c>
      <c r="H5" s="3" t="s">
        <v>11</v>
      </c>
      <c r="I5" s="3" t="s">
        <v>12</v>
      </c>
      <c r="J5" s="3" t="s">
        <v>21</v>
      </c>
      <c r="K5" s="3" t="s">
        <v>22</v>
      </c>
      <c r="L5" s="2" t="s">
        <v>2</v>
      </c>
      <c r="N5" s="1" t="s">
        <v>7</v>
      </c>
      <c r="O5" s="1" t="s">
        <v>13</v>
      </c>
      <c r="P5" s="1" t="s">
        <v>14</v>
      </c>
      <c r="Q5" s="1" t="s">
        <v>15</v>
      </c>
      <c r="R5" s="1" t="s">
        <v>12</v>
      </c>
      <c r="S5" s="1" t="s">
        <v>16</v>
      </c>
      <c r="T5" s="1" t="s">
        <v>17</v>
      </c>
      <c r="U5" s="1" t="s">
        <v>18</v>
      </c>
      <c r="V5" s="1" t="s">
        <v>23</v>
      </c>
      <c r="W5" s="3" t="s">
        <v>24</v>
      </c>
      <c r="X5" s="2" t="s">
        <v>2</v>
      </c>
      <c r="Z5" s="1" t="s">
        <v>3</v>
      </c>
      <c r="AA5" s="6" t="s">
        <v>1</v>
      </c>
      <c r="AB5" s="10" t="s">
        <v>19</v>
      </c>
    </row>
    <row r="6" spans="1:28" ht="16.5" customHeight="1" x14ac:dyDescent="0.2">
      <c r="A6" t="s">
        <v>28</v>
      </c>
      <c r="B6" s="1"/>
      <c r="C6" s="1">
        <v>7</v>
      </c>
      <c r="D6" s="1">
        <f>5+4</f>
        <v>9</v>
      </c>
      <c r="E6" s="1"/>
      <c r="F6" s="1">
        <v>7</v>
      </c>
      <c r="G6" s="1"/>
      <c r="H6" s="1"/>
      <c r="I6" s="1"/>
      <c r="J6" s="1"/>
      <c r="K6" s="1"/>
      <c r="L6" s="2">
        <f t="shared" ref="L6:L29" si="0">SUM(B6:K6)</f>
        <v>23</v>
      </c>
      <c r="M6" s="1"/>
      <c r="N6" s="1">
        <v>7</v>
      </c>
      <c r="O6" s="1"/>
      <c r="P6" s="1">
        <v>3</v>
      </c>
      <c r="Q6" s="1"/>
      <c r="R6" s="1"/>
      <c r="S6" s="1"/>
      <c r="T6" s="1"/>
      <c r="U6" s="1"/>
      <c r="V6" s="1"/>
      <c r="W6" s="1">
        <v>7</v>
      </c>
      <c r="X6" s="2">
        <f t="shared" ref="X6:X29" si="1">SUM(N6:W6)</f>
        <v>17</v>
      </c>
      <c r="Y6" s="1"/>
      <c r="Z6" s="2">
        <f t="shared" ref="Z6:Z24" si="2">L6+X6</f>
        <v>40</v>
      </c>
      <c r="AA6" t="s">
        <v>28</v>
      </c>
      <c r="AB6" s="10">
        <v>40</v>
      </c>
    </row>
    <row r="7" spans="1:28" ht="16.5" customHeight="1" x14ac:dyDescent="0.2">
      <c r="A7" t="s">
        <v>32</v>
      </c>
      <c r="B7" s="1"/>
      <c r="C7" s="1"/>
      <c r="D7" s="1"/>
      <c r="E7" s="1">
        <v>4</v>
      </c>
      <c r="F7" s="1">
        <f>5+2</f>
        <v>7</v>
      </c>
      <c r="G7" s="1"/>
      <c r="H7" s="1"/>
      <c r="I7" s="1"/>
      <c r="J7" s="1"/>
      <c r="K7" s="1"/>
      <c r="L7" s="2">
        <f t="shared" si="0"/>
        <v>11</v>
      </c>
      <c r="M7" s="1"/>
      <c r="N7" s="1"/>
      <c r="O7" s="1"/>
      <c r="P7" s="1">
        <v>7</v>
      </c>
      <c r="Q7" s="1">
        <f>7+5</f>
        <v>12</v>
      </c>
      <c r="R7" s="1">
        <v>7</v>
      </c>
      <c r="S7" s="1"/>
      <c r="T7" s="1"/>
      <c r="U7" s="1"/>
      <c r="V7" s="1"/>
      <c r="W7" s="1"/>
      <c r="X7" s="2">
        <f t="shared" si="1"/>
        <v>26</v>
      </c>
      <c r="Y7" s="1"/>
      <c r="Z7" s="2">
        <f t="shared" si="2"/>
        <v>37</v>
      </c>
      <c r="AA7" t="s">
        <v>32</v>
      </c>
      <c r="AB7" s="1">
        <v>37</v>
      </c>
    </row>
    <row r="8" spans="1:28" ht="16.5" customHeight="1" x14ac:dyDescent="0.2">
      <c r="A8" t="s">
        <v>37</v>
      </c>
      <c r="B8" s="1"/>
      <c r="C8" s="1"/>
      <c r="D8" s="1"/>
      <c r="E8" s="1">
        <v>5</v>
      </c>
      <c r="F8" s="1">
        <v>4</v>
      </c>
      <c r="G8" s="1"/>
      <c r="H8" s="1">
        <v>4</v>
      </c>
      <c r="I8" s="1"/>
      <c r="J8" s="1"/>
      <c r="K8" s="1"/>
      <c r="L8" s="2">
        <f t="shared" si="0"/>
        <v>13</v>
      </c>
      <c r="M8" s="1"/>
      <c r="N8" s="1"/>
      <c r="O8" s="1">
        <v>7</v>
      </c>
      <c r="P8" s="1"/>
      <c r="Q8" s="1"/>
      <c r="R8" s="1"/>
      <c r="S8" s="1">
        <v>7</v>
      </c>
      <c r="T8" s="1"/>
      <c r="U8" s="1"/>
      <c r="V8" s="1"/>
      <c r="W8" s="1"/>
      <c r="X8" s="2">
        <f t="shared" si="1"/>
        <v>14</v>
      </c>
      <c r="Y8" s="1"/>
      <c r="Z8" s="2">
        <f t="shared" si="2"/>
        <v>27</v>
      </c>
      <c r="AA8" t="s">
        <v>37</v>
      </c>
      <c r="AB8" s="10">
        <v>27</v>
      </c>
    </row>
    <row r="9" spans="1:28" ht="16.5" customHeight="1" x14ac:dyDescent="0.2">
      <c r="A9" t="s">
        <v>29</v>
      </c>
      <c r="B9" s="1"/>
      <c r="C9" s="1"/>
      <c r="D9" s="1"/>
      <c r="E9" s="1"/>
      <c r="F9" s="1"/>
      <c r="G9" s="1">
        <v>7</v>
      </c>
      <c r="H9" s="1"/>
      <c r="I9" s="1">
        <v>7</v>
      </c>
      <c r="J9" s="1"/>
      <c r="K9" s="1"/>
      <c r="L9" s="2">
        <f t="shared" si="0"/>
        <v>14</v>
      </c>
      <c r="M9" s="1"/>
      <c r="N9" s="1"/>
      <c r="O9" s="1"/>
      <c r="P9" s="1"/>
      <c r="Q9" s="1"/>
      <c r="R9" s="1"/>
      <c r="S9" s="1"/>
      <c r="T9" s="1">
        <v>7</v>
      </c>
      <c r="U9" s="1"/>
      <c r="V9" s="1"/>
      <c r="W9" s="1">
        <v>5</v>
      </c>
      <c r="X9" s="2">
        <f t="shared" si="1"/>
        <v>12</v>
      </c>
      <c r="Y9" s="1"/>
      <c r="Z9" s="2">
        <f t="shared" si="2"/>
        <v>26</v>
      </c>
      <c r="AA9" t="s">
        <v>29</v>
      </c>
      <c r="AB9" s="1">
        <v>26</v>
      </c>
    </row>
    <row r="10" spans="1:28" ht="16.5" customHeight="1" x14ac:dyDescent="0.2">
      <c r="A10" t="s">
        <v>36</v>
      </c>
      <c r="B10" s="1"/>
      <c r="C10" s="1"/>
      <c r="D10" s="1"/>
      <c r="E10" s="1">
        <v>3</v>
      </c>
      <c r="F10" s="1">
        <v>1</v>
      </c>
      <c r="G10" s="1"/>
      <c r="H10" s="1"/>
      <c r="I10" s="1"/>
      <c r="J10" s="1"/>
      <c r="K10" s="1"/>
      <c r="L10" s="2">
        <f t="shared" si="0"/>
        <v>4</v>
      </c>
      <c r="M10" s="1"/>
      <c r="N10" s="1"/>
      <c r="O10" s="1"/>
      <c r="P10" s="1">
        <v>5</v>
      </c>
      <c r="Q10" s="1"/>
      <c r="R10" s="1"/>
      <c r="S10" s="1"/>
      <c r="T10" s="1"/>
      <c r="U10" s="1"/>
      <c r="V10" s="1"/>
      <c r="W10" s="1"/>
      <c r="X10" s="2">
        <f t="shared" si="1"/>
        <v>5</v>
      </c>
      <c r="Y10" s="1"/>
      <c r="Z10" s="2">
        <f t="shared" si="2"/>
        <v>9</v>
      </c>
      <c r="AA10" t="s">
        <v>36</v>
      </c>
      <c r="AB10" s="10">
        <v>9</v>
      </c>
    </row>
    <row r="11" spans="1:28" ht="16.5" customHeight="1" x14ac:dyDescent="0.2">
      <c r="A11" t="s">
        <v>34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1"/>
      <c r="N11" s="1"/>
      <c r="O11" s="1"/>
      <c r="P11" s="1"/>
      <c r="Q11" s="1"/>
      <c r="R11" s="1"/>
      <c r="S11" s="1">
        <f>5+4</f>
        <v>9</v>
      </c>
      <c r="T11" s="1"/>
      <c r="U11" s="1"/>
      <c r="V11" s="1"/>
      <c r="W11" s="1"/>
      <c r="X11" s="2">
        <f t="shared" si="1"/>
        <v>9</v>
      </c>
      <c r="Y11" s="1"/>
      <c r="Z11" s="2">
        <f t="shared" si="2"/>
        <v>9</v>
      </c>
      <c r="AA11" t="s">
        <v>34</v>
      </c>
      <c r="AB11" s="10">
        <v>9</v>
      </c>
    </row>
    <row r="12" spans="1:28" ht="16.5" customHeight="1" x14ac:dyDescent="0.2">
      <c r="A12" s="14" t="s">
        <v>57</v>
      </c>
      <c r="B12" s="13"/>
      <c r="C12" s="13"/>
      <c r="D12" s="13"/>
      <c r="E12" s="13"/>
      <c r="F12" s="13"/>
      <c r="G12" s="13"/>
      <c r="H12" s="13">
        <f>5+3</f>
        <v>8</v>
      </c>
      <c r="I12" s="13"/>
      <c r="J12" s="13"/>
      <c r="K12" s="13"/>
      <c r="L12" s="2">
        <f>SUM(B12:K12)</f>
        <v>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2">
        <f>SUM(N12:W12)</f>
        <v>0</v>
      </c>
      <c r="Z12" s="2">
        <f>L12+X12</f>
        <v>8</v>
      </c>
      <c r="AA12" s="14" t="s">
        <v>57</v>
      </c>
      <c r="AB12" s="1">
        <v>8</v>
      </c>
    </row>
    <row r="13" spans="1:28" ht="16.5" customHeight="1" x14ac:dyDescent="0.2">
      <c r="A13" t="s">
        <v>42</v>
      </c>
      <c r="B13" s="1"/>
      <c r="C13" s="1"/>
      <c r="D13" s="1"/>
      <c r="E13" s="1"/>
      <c r="F13" s="1">
        <v>3</v>
      </c>
      <c r="G13" s="1"/>
      <c r="H13" s="1"/>
      <c r="I13" s="1"/>
      <c r="J13" s="1"/>
      <c r="K13" s="1"/>
      <c r="L13" s="2">
        <f t="shared" si="0"/>
        <v>3</v>
      </c>
      <c r="M13" s="1"/>
      <c r="N13" s="1"/>
      <c r="O13" s="1"/>
      <c r="P13" s="1"/>
      <c r="Q13" s="1"/>
      <c r="R13" s="1">
        <v>5</v>
      </c>
      <c r="S13" s="1"/>
      <c r="T13" s="1"/>
      <c r="U13" s="1"/>
      <c r="V13" s="1"/>
      <c r="W13" s="1"/>
      <c r="X13" s="2">
        <f t="shared" si="1"/>
        <v>5</v>
      </c>
      <c r="Y13" s="1"/>
      <c r="Z13" s="2">
        <f t="shared" si="2"/>
        <v>8</v>
      </c>
      <c r="AA13" t="s">
        <v>42</v>
      </c>
      <c r="AB13" s="1">
        <v>8</v>
      </c>
    </row>
    <row r="14" spans="1:28" ht="16.5" customHeight="1" x14ac:dyDescent="0.2">
      <c r="A14" t="s">
        <v>33</v>
      </c>
      <c r="B14" s="1"/>
      <c r="C14" s="1"/>
      <c r="D14" s="1"/>
      <c r="E14" s="1">
        <v>7</v>
      </c>
      <c r="F14" s="1"/>
      <c r="G14" s="1"/>
      <c r="H14" s="1"/>
      <c r="I14" s="1"/>
      <c r="J14" s="1"/>
      <c r="K14" s="1"/>
      <c r="L14" s="2">
        <f t="shared" si="0"/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>
        <f t="shared" si="1"/>
        <v>0</v>
      </c>
      <c r="Y14" s="1"/>
      <c r="Z14" s="2">
        <f t="shared" si="2"/>
        <v>7</v>
      </c>
      <c r="AA14" t="s">
        <v>33</v>
      </c>
      <c r="AB14" s="10">
        <v>7</v>
      </c>
    </row>
    <row r="15" spans="1:28" ht="16.5" customHeight="1" x14ac:dyDescent="0.2">
      <c r="A15" t="s">
        <v>31</v>
      </c>
      <c r="B15" s="1"/>
      <c r="C15" s="1"/>
      <c r="D15" s="1"/>
      <c r="E15" s="1"/>
      <c r="F15" s="1"/>
      <c r="G15" s="1"/>
      <c r="H15" s="1">
        <v>7</v>
      </c>
      <c r="I15" s="1"/>
      <c r="J15" s="1"/>
      <c r="K15" s="1"/>
      <c r="L15" s="2">
        <f t="shared" si="0"/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>
        <f t="shared" si="1"/>
        <v>0</v>
      </c>
      <c r="Y15" s="1"/>
      <c r="Z15" s="2">
        <f t="shared" si="2"/>
        <v>7</v>
      </c>
      <c r="AA15" t="s">
        <v>31</v>
      </c>
      <c r="AB15" s="10">
        <v>7</v>
      </c>
    </row>
    <row r="16" spans="1:28" ht="16.5" customHeight="1" x14ac:dyDescent="0.2">
      <c r="A16" t="s">
        <v>55</v>
      </c>
      <c r="B16" s="13"/>
      <c r="C16" s="13"/>
      <c r="D16" s="13">
        <v>7</v>
      </c>
      <c r="E16" s="13"/>
      <c r="F16" s="13"/>
      <c r="G16" s="13"/>
      <c r="H16" s="13"/>
      <c r="I16" s="13"/>
      <c r="J16" s="13"/>
      <c r="K16" s="13"/>
      <c r="L16" s="2">
        <f t="shared" si="0"/>
        <v>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2">
        <f t="shared" si="1"/>
        <v>0</v>
      </c>
      <c r="Z16" s="2">
        <f t="shared" si="2"/>
        <v>7</v>
      </c>
      <c r="AA16" t="s">
        <v>55</v>
      </c>
      <c r="AB16" s="1">
        <v>7</v>
      </c>
    </row>
    <row r="17" spans="1:28" ht="16.5" customHeight="1" x14ac:dyDescent="0.2">
      <c r="A17" t="s">
        <v>41</v>
      </c>
      <c r="B17" s="1"/>
      <c r="C17" s="1"/>
      <c r="D17" s="1"/>
      <c r="E17" s="1"/>
      <c r="F17" s="1"/>
      <c r="G17" s="1">
        <v>5</v>
      </c>
      <c r="H17" s="1"/>
      <c r="I17" s="1"/>
      <c r="J17" s="1"/>
      <c r="K17" s="1"/>
      <c r="L17" s="2">
        <f t="shared" si="0"/>
        <v>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>
        <f t="shared" si="1"/>
        <v>0</v>
      </c>
      <c r="Y17" s="1"/>
      <c r="Z17" s="2">
        <f t="shared" si="2"/>
        <v>5</v>
      </c>
      <c r="AA17" t="s">
        <v>41</v>
      </c>
      <c r="AB17" s="1">
        <v>5</v>
      </c>
    </row>
    <row r="18" spans="1:28" ht="15.75" customHeight="1" x14ac:dyDescent="0.2">
      <c r="A18" s="14" t="s">
        <v>59</v>
      </c>
      <c r="I18">
        <v>5</v>
      </c>
      <c r="L18" s="2">
        <f t="shared" si="0"/>
        <v>5</v>
      </c>
      <c r="X18" s="2">
        <f t="shared" si="1"/>
        <v>0</v>
      </c>
      <c r="Z18" s="2">
        <f t="shared" si="2"/>
        <v>5</v>
      </c>
      <c r="AA18" s="14" t="s">
        <v>59</v>
      </c>
      <c r="AB18" s="1">
        <v>5</v>
      </c>
    </row>
    <row r="19" spans="1:28" ht="15.75" customHeight="1" x14ac:dyDescent="0.2">
      <c r="A19" s="14" t="s">
        <v>60</v>
      </c>
      <c r="L19" s="2">
        <f t="shared" si="0"/>
        <v>0</v>
      </c>
      <c r="T19">
        <v>5</v>
      </c>
      <c r="X19" s="2">
        <f t="shared" si="1"/>
        <v>5</v>
      </c>
      <c r="Z19" s="2">
        <f t="shared" si="2"/>
        <v>5</v>
      </c>
      <c r="AA19" s="14" t="s">
        <v>60</v>
      </c>
      <c r="AB19" s="1">
        <v>5</v>
      </c>
    </row>
    <row r="20" spans="1:28" ht="15.75" customHeight="1" x14ac:dyDescent="0.2">
      <c r="A20" t="s">
        <v>38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">
        <f t="shared" si="0"/>
        <v>0</v>
      </c>
      <c r="N20" s="1"/>
      <c r="O20" s="1"/>
      <c r="P20" s="1">
        <v>4</v>
      </c>
      <c r="Q20" s="1"/>
      <c r="R20" s="1"/>
      <c r="S20" s="1"/>
      <c r="T20" s="1"/>
      <c r="U20" s="1"/>
      <c r="V20" s="1"/>
      <c r="W20" s="1"/>
      <c r="X20" s="2">
        <f t="shared" si="1"/>
        <v>4</v>
      </c>
      <c r="Z20" s="2">
        <f t="shared" si="2"/>
        <v>4</v>
      </c>
      <c r="AA20" t="s">
        <v>38</v>
      </c>
      <c r="AB20" s="1">
        <v>4</v>
      </c>
    </row>
    <row r="21" spans="1:28" ht="15.75" customHeight="1" x14ac:dyDescent="0.2">
      <c r="A21" s="14" t="s">
        <v>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">
        <f t="shared" si="0"/>
        <v>0</v>
      </c>
      <c r="N21" s="1"/>
      <c r="O21" s="1"/>
      <c r="P21" s="1"/>
      <c r="Q21" s="1"/>
      <c r="R21" s="1">
        <v>4</v>
      </c>
      <c r="S21" s="1"/>
      <c r="T21" s="1"/>
      <c r="U21" s="1"/>
      <c r="V21" s="1"/>
      <c r="W21" s="1"/>
      <c r="X21" s="2">
        <f t="shared" si="1"/>
        <v>4</v>
      </c>
      <c r="Z21" s="2">
        <f t="shared" si="2"/>
        <v>4</v>
      </c>
      <c r="AA21" s="14" t="s">
        <v>30</v>
      </c>
      <c r="AB21" s="1">
        <v>4</v>
      </c>
    </row>
    <row r="22" spans="1:28" ht="16.5" customHeight="1" x14ac:dyDescent="0.2">
      <c r="A22" s="14" t="s">
        <v>58</v>
      </c>
      <c r="B22" s="13"/>
      <c r="C22" s="13"/>
      <c r="D22" s="13">
        <v>3</v>
      </c>
      <c r="E22" s="13"/>
      <c r="F22" s="13"/>
      <c r="G22" s="13"/>
      <c r="H22" s="13"/>
      <c r="I22" s="13"/>
      <c r="J22" s="13"/>
      <c r="K22" s="13"/>
      <c r="L22" s="2">
        <f>SUM(B22:K22)</f>
        <v>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2">
        <f>SUM(N22:W22)</f>
        <v>0</v>
      </c>
      <c r="Z22" s="2">
        <f>L22+X22</f>
        <v>3</v>
      </c>
      <c r="AA22" s="14" t="s">
        <v>58</v>
      </c>
      <c r="AB22" s="1">
        <v>3</v>
      </c>
    </row>
    <row r="23" spans="1:28" ht="15.75" customHeight="1" x14ac:dyDescent="0.2">
      <c r="A23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>
        <f t="shared" si="1"/>
        <v>0</v>
      </c>
      <c r="Y23" s="1"/>
      <c r="Z23" s="2">
        <f t="shared" si="2"/>
        <v>0</v>
      </c>
      <c r="AA23" t="s">
        <v>39</v>
      </c>
      <c r="AB23" s="1">
        <v>0</v>
      </c>
    </row>
    <row r="24" spans="1:28" ht="15.75" customHeight="1" x14ac:dyDescent="0.2">
      <c r="A24" t="s">
        <v>47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>
        <f t="shared" si="1"/>
        <v>0</v>
      </c>
      <c r="Y24" s="1"/>
      <c r="Z24" s="2">
        <f t="shared" si="2"/>
        <v>0</v>
      </c>
      <c r="AA24" t="s">
        <v>47</v>
      </c>
      <c r="AB24" s="10">
        <v>0</v>
      </c>
    </row>
    <row r="25" spans="1:28" ht="15.75" customHeight="1" x14ac:dyDescent="0.2">
      <c r="A25" t="s">
        <v>46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>
        <f t="shared" si="1"/>
        <v>0</v>
      </c>
      <c r="Y25" s="1"/>
      <c r="Z25" s="2">
        <f>L25+AX25</f>
        <v>0</v>
      </c>
      <c r="AA25" t="s">
        <v>46</v>
      </c>
      <c r="AB25" s="10">
        <v>0</v>
      </c>
    </row>
    <row r="26" spans="1:28" ht="15.75" customHeight="1" x14ac:dyDescent="0.2">
      <c r="A26" t="s">
        <v>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>
        <f t="shared" si="1"/>
        <v>0</v>
      </c>
      <c r="Y26" s="1"/>
      <c r="Z26" s="2">
        <f>L26+X26</f>
        <v>0</v>
      </c>
      <c r="AA26" t="s">
        <v>51</v>
      </c>
      <c r="AB26" s="10">
        <v>0</v>
      </c>
    </row>
    <row r="27" spans="1:28" ht="15.75" customHeight="1" x14ac:dyDescent="0.2">
      <c r="A27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>
        <f t="shared" si="1"/>
        <v>0</v>
      </c>
      <c r="Y27" s="1"/>
      <c r="Z27" s="2">
        <f>L27+X27</f>
        <v>0</v>
      </c>
      <c r="AA27" t="s">
        <v>48</v>
      </c>
      <c r="AB27" s="10">
        <v>0</v>
      </c>
    </row>
    <row r="28" spans="1:28" ht="15.75" customHeight="1" x14ac:dyDescent="0.2">
      <c r="A28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>
        <f t="shared" si="1"/>
        <v>0</v>
      </c>
      <c r="Y28" s="1"/>
      <c r="Z28" s="2">
        <f>L28+X28</f>
        <v>0</v>
      </c>
      <c r="AA28" t="s">
        <v>40</v>
      </c>
      <c r="AB28" s="10">
        <v>0</v>
      </c>
    </row>
    <row r="29" spans="1:28" ht="15.75" customHeight="1" x14ac:dyDescent="0.2">
      <c r="A29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>
        <f t="shared" si="1"/>
        <v>0</v>
      </c>
      <c r="Y29" s="1"/>
      <c r="Z29" s="2">
        <f>L29+X29</f>
        <v>0</v>
      </c>
      <c r="AA29" t="s">
        <v>45</v>
      </c>
      <c r="AB29" s="10">
        <v>0</v>
      </c>
    </row>
  </sheetData>
  <sortState xmlns:xlrd2="http://schemas.microsoft.com/office/spreadsheetml/2017/richdata2" ref="A6:AB29">
    <sortCondition descending="1" ref="Z6:Z29"/>
  </sortState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3980-4089-470D-90B5-0DF9F7AC74CB}">
  <dimension ref="A1:AB29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2.75" x14ac:dyDescent="0.2"/>
  <cols>
    <col min="1" max="1" width="33.7109375" customWidth="1"/>
    <col min="2" max="2" width="11.7109375" customWidth="1"/>
    <col min="13" max="13" width="3" customWidth="1"/>
    <col min="25" max="25" width="3" customWidth="1"/>
    <col min="26" max="26" width="14" customWidth="1"/>
    <col min="27" max="27" width="27.28515625" customWidth="1"/>
    <col min="28" max="28" width="9.140625" style="1"/>
  </cols>
  <sheetData>
    <row r="1" spans="1:28" ht="23.25" x14ac:dyDescent="0.35">
      <c r="A1" s="4" t="s">
        <v>54</v>
      </c>
    </row>
    <row r="3" spans="1:28" x14ac:dyDescent="0.2">
      <c r="A3" s="9" t="s">
        <v>25</v>
      </c>
    </row>
    <row r="4" spans="1:28" x14ac:dyDescent="0.2">
      <c r="B4" t="s">
        <v>44</v>
      </c>
      <c r="N4" t="s">
        <v>43</v>
      </c>
      <c r="Z4" t="s">
        <v>53</v>
      </c>
    </row>
    <row r="5" spans="1:28" ht="18" customHeight="1" x14ac:dyDescent="0.2">
      <c r="A5" t="s">
        <v>1</v>
      </c>
      <c r="B5" s="1" t="s">
        <v>5</v>
      </c>
      <c r="C5" s="1" t="s">
        <v>8</v>
      </c>
      <c r="D5" s="1" t="s">
        <v>7</v>
      </c>
      <c r="E5" s="1" t="s">
        <v>6</v>
      </c>
      <c r="F5" s="1" t="s">
        <v>9</v>
      </c>
      <c r="G5" s="1" t="s">
        <v>10</v>
      </c>
      <c r="H5" s="3" t="s">
        <v>11</v>
      </c>
      <c r="I5" s="3" t="s">
        <v>12</v>
      </c>
      <c r="J5" s="3" t="s">
        <v>21</v>
      </c>
      <c r="K5" s="3" t="s">
        <v>22</v>
      </c>
      <c r="L5" s="2" t="s">
        <v>2</v>
      </c>
      <c r="N5" s="1" t="s">
        <v>7</v>
      </c>
      <c r="O5" s="1" t="s">
        <v>13</v>
      </c>
      <c r="P5" s="1" t="s">
        <v>14</v>
      </c>
      <c r="Q5" s="1" t="s">
        <v>15</v>
      </c>
      <c r="R5" s="1" t="s">
        <v>12</v>
      </c>
      <c r="S5" s="1" t="s">
        <v>16</v>
      </c>
      <c r="T5" s="1" t="s">
        <v>17</v>
      </c>
      <c r="U5" s="1" t="s">
        <v>18</v>
      </c>
      <c r="V5" s="1" t="s">
        <v>23</v>
      </c>
      <c r="W5" s="3" t="s">
        <v>24</v>
      </c>
      <c r="X5" s="2" t="s">
        <v>2</v>
      </c>
      <c r="Z5" s="1" t="s">
        <v>3</v>
      </c>
      <c r="AA5" s="6" t="s">
        <v>1</v>
      </c>
      <c r="AB5" s="10" t="s">
        <v>19</v>
      </c>
    </row>
    <row r="6" spans="1:28" ht="16.5" customHeight="1" x14ac:dyDescent="0.2">
      <c r="A6" t="s">
        <v>29</v>
      </c>
      <c r="B6" s="1"/>
      <c r="C6" s="1"/>
      <c r="D6" s="1"/>
      <c r="E6" s="1">
        <v>5</v>
      </c>
      <c r="F6" s="1">
        <f>7+4</f>
        <v>11</v>
      </c>
      <c r="G6" s="1">
        <f>7+3</f>
        <v>10</v>
      </c>
      <c r="H6" s="1"/>
      <c r="I6" s="1">
        <v>7</v>
      </c>
      <c r="J6" s="1"/>
      <c r="K6" s="1"/>
      <c r="L6" s="2">
        <f t="shared" ref="L6:L29" si="0">SUM(B6:K6)</f>
        <v>33</v>
      </c>
      <c r="M6" s="1"/>
      <c r="N6" s="1"/>
      <c r="O6" s="1"/>
      <c r="P6" s="1"/>
      <c r="Q6" s="1">
        <v>5</v>
      </c>
      <c r="R6" s="1"/>
      <c r="S6" s="1"/>
      <c r="T6" s="1"/>
      <c r="U6" s="1"/>
      <c r="V6" s="1"/>
      <c r="W6" s="1">
        <v>5</v>
      </c>
      <c r="X6" s="2">
        <f t="shared" ref="X6:X29" si="1">SUM(N6:W6)</f>
        <v>10</v>
      </c>
      <c r="Y6" s="1"/>
      <c r="Z6" s="2">
        <f t="shared" ref="Z6:Z28" si="2">L6+X6</f>
        <v>43</v>
      </c>
      <c r="AA6" t="s">
        <v>29</v>
      </c>
      <c r="AB6" s="1">
        <v>43</v>
      </c>
    </row>
    <row r="7" spans="1:28" ht="16.5" customHeight="1" x14ac:dyDescent="0.2">
      <c r="A7" t="s">
        <v>28</v>
      </c>
      <c r="B7" s="1"/>
      <c r="C7" s="1">
        <v>7</v>
      </c>
      <c r="D7" s="1">
        <f>4+3+2</f>
        <v>9</v>
      </c>
      <c r="E7" s="1"/>
      <c r="F7" s="1">
        <v>5</v>
      </c>
      <c r="G7" s="1"/>
      <c r="H7" s="1"/>
      <c r="I7" s="1"/>
      <c r="J7" s="1"/>
      <c r="K7" s="1"/>
      <c r="L7" s="2">
        <f t="shared" si="0"/>
        <v>21</v>
      </c>
      <c r="M7" s="1"/>
      <c r="N7" s="1">
        <v>7</v>
      </c>
      <c r="O7" s="1"/>
      <c r="P7" s="1"/>
      <c r="Q7" s="1"/>
      <c r="R7" s="1"/>
      <c r="S7" s="1"/>
      <c r="T7" s="1"/>
      <c r="U7" s="1">
        <v>7</v>
      </c>
      <c r="V7" s="1"/>
      <c r="W7" s="1">
        <v>7</v>
      </c>
      <c r="X7" s="2">
        <f t="shared" si="1"/>
        <v>21</v>
      </c>
      <c r="Y7" s="1"/>
      <c r="Z7" s="2">
        <f t="shared" si="2"/>
        <v>42</v>
      </c>
      <c r="AA7" t="s">
        <v>28</v>
      </c>
      <c r="AB7" s="10">
        <v>42</v>
      </c>
    </row>
    <row r="8" spans="1:28" ht="16.5" customHeight="1" x14ac:dyDescent="0.2">
      <c r="A8" t="s">
        <v>37</v>
      </c>
      <c r="B8" s="1"/>
      <c r="C8" s="1"/>
      <c r="D8" s="1"/>
      <c r="E8" s="1">
        <v>3</v>
      </c>
      <c r="F8" s="1">
        <v>1</v>
      </c>
      <c r="G8" s="1"/>
      <c r="H8" s="1">
        <v>4</v>
      </c>
      <c r="I8" s="1"/>
      <c r="J8" s="1"/>
      <c r="K8" s="1"/>
      <c r="L8" s="2">
        <f t="shared" si="0"/>
        <v>8</v>
      </c>
      <c r="M8" s="1"/>
      <c r="N8" s="1"/>
      <c r="O8" s="1">
        <v>7</v>
      </c>
      <c r="P8" s="1"/>
      <c r="Q8" s="1"/>
      <c r="R8" s="1"/>
      <c r="S8" s="1">
        <f>7+5</f>
        <v>12</v>
      </c>
      <c r="T8" s="1"/>
      <c r="U8" s="1"/>
      <c r="V8" s="1"/>
      <c r="W8" s="1"/>
      <c r="X8" s="2">
        <f t="shared" si="1"/>
        <v>19</v>
      </c>
      <c r="Y8" s="1"/>
      <c r="Z8" s="2">
        <f t="shared" si="2"/>
        <v>27</v>
      </c>
      <c r="AA8" t="s">
        <v>37</v>
      </c>
      <c r="AB8" s="10">
        <v>27</v>
      </c>
    </row>
    <row r="9" spans="1:28" ht="16.5" customHeight="1" x14ac:dyDescent="0.2">
      <c r="A9" t="s">
        <v>32</v>
      </c>
      <c r="B9" s="1"/>
      <c r="C9" s="1"/>
      <c r="D9" s="1"/>
      <c r="E9" s="1">
        <v>2</v>
      </c>
      <c r="F9" s="1">
        <v>3</v>
      </c>
      <c r="G9" s="1"/>
      <c r="H9" s="1"/>
      <c r="I9" s="1"/>
      <c r="J9" s="1"/>
      <c r="K9" s="1"/>
      <c r="L9" s="2">
        <f t="shared" si="0"/>
        <v>5</v>
      </c>
      <c r="M9" s="1"/>
      <c r="N9" s="1"/>
      <c r="O9" s="1"/>
      <c r="P9" s="1">
        <v>7</v>
      </c>
      <c r="Q9" s="1">
        <v>7</v>
      </c>
      <c r="R9" s="1">
        <v>7</v>
      </c>
      <c r="S9" s="1"/>
      <c r="T9" s="1"/>
      <c r="U9" s="1"/>
      <c r="V9" s="1"/>
      <c r="W9" s="1"/>
      <c r="X9" s="2">
        <f t="shared" si="1"/>
        <v>21</v>
      </c>
      <c r="Y9" s="1"/>
      <c r="Z9" s="2">
        <f t="shared" si="2"/>
        <v>26</v>
      </c>
      <c r="AA9" t="s">
        <v>32</v>
      </c>
      <c r="AB9" s="1">
        <v>26</v>
      </c>
    </row>
    <row r="10" spans="1:28" ht="16.5" customHeight="1" x14ac:dyDescent="0.2">
      <c r="A10" t="s">
        <v>39</v>
      </c>
      <c r="B10" s="1"/>
      <c r="C10" s="1"/>
      <c r="D10" s="1"/>
      <c r="E10" s="1"/>
      <c r="F10" s="1">
        <v>2</v>
      </c>
      <c r="G10" s="1"/>
      <c r="H10" s="1"/>
      <c r="I10" s="1"/>
      <c r="J10" s="1">
        <v>7</v>
      </c>
      <c r="K10" s="1"/>
      <c r="L10" s="2">
        <f t="shared" si="0"/>
        <v>9</v>
      </c>
      <c r="M10" s="1"/>
      <c r="N10" s="1"/>
      <c r="O10" s="1"/>
      <c r="P10" s="1"/>
      <c r="Q10" s="1"/>
      <c r="R10" s="1"/>
      <c r="S10" s="1"/>
      <c r="T10" s="1">
        <v>7</v>
      </c>
      <c r="U10" s="1"/>
      <c r="V10" s="1"/>
      <c r="W10" s="1"/>
      <c r="X10" s="2">
        <f t="shared" si="1"/>
        <v>7</v>
      </c>
      <c r="Y10" s="1"/>
      <c r="Z10" s="2">
        <f t="shared" si="2"/>
        <v>16</v>
      </c>
      <c r="AA10" t="s">
        <v>39</v>
      </c>
      <c r="AB10" s="1">
        <v>16</v>
      </c>
    </row>
    <row r="11" spans="1:28" ht="16.5" customHeight="1" x14ac:dyDescent="0.2">
      <c r="A11" t="s">
        <v>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1"/>
      <c r="N11" s="1"/>
      <c r="O11" s="1"/>
      <c r="P11" s="1"/>
      <c r="Q11" s="1"/>
      <c r="R11" s="1">
        <v>4</v>
      </c>
      <c r="S11" s="1"/>
      <c r="T11" s="1">
        <v>5</v>
      </c>
      <c r="U11" s="1"/>
      <c r="V11" s="1"/>
      <c r="W11" s="1"/>
      <c r="X11" s="2">
        <f t="shared" si="1"/>
        <v>9</v>
      </c>
      <c r="Y11" s="1"/>
      <c r="Z11" s="2">
        <f t="shared" si="2"/>
        <v>9</v>
      </c>
      <c r="AA11" t="s">
        <v>42</v>
      </c>
      <c r="AB11" s="10">
        <v>9</v>
      </c>
    </row>
    <row r="12" spans="1:28" ht="16.5" customHeight="1" x14ac:dyDescent="0.2">
      <c r="A12" t="s">
        <v>36</v>
      </c>
      <c r="B12" s="1"/>
      <c r="C12" s="1"/>
      <c r="D12" s="1"/>
      <c r="E12" s="1"/>
      <c r="F12" s="1"/>
      <c r="G12" s="1">
        <v>5</v>
      </c>
      <c r="H12" s="1">
        <v>3</v>
      </c>
      <c r="I12" s="1"/>
      <c r="J12" s="1"/>
      <c r="K12" s="1"/>
      <c r="L12" s="2">
        <f t="shared" si="0"/>
        <v>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>
        <f t="shared" si="1"/>
        <v>0</v>
      </c>
      <c r="Y12" s="1"/>
      <c r="Z12" s="2">
        <f t="shared" si="2"/>
        <v>8</v>
      </c>
      <c r="AA12" t="s">
        <v>36</v>
      </c>
      <c r="AB12" s="1">
        <v>8</v>
      </c>
    </row>
    <row r="13" spans="1:28" ht="16.5" customHeight="1" x14ac:dyDescent="0.2">
      <c r="A13" t="s">
        <v>33</v>
      </c>
      <c r="B13" s="1"/>
      <c r="C13" s="1"/>
      <c r="D13" s="1"/>
      <c r="E13" s="1">
        <v>4</v>
      </c>
      <c r="F13" s="1"/>
      <c r="G13" s="1">
        <v>4</v>
      </c>
      <c r="H13" s="1"/>
      <c r="I13" s="1"/>
      <c r="J13" s="1"/>
      <c r="K13" s="1"/>
      <c r="L13" s="2">
        <f t="shared" si="0"/>
        <v>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>
        <f t="shared" si="1"/>
        <v>0</v>
      </c>
      <c r="Y13" s="1"/>
      <c r="Z13" s="2">
        <f t="shared" si="2"/>
        <v>8</v>
      </c>
      <c r="AA13" t="s">
        <v>33</v>
      </c>
      <c r="AB13" s="10">
        <v>8</v>
      </c>
    </row>
    <row r="14" spans="1:28" ht="16.5" customHeight="1" x14ac:dyDescent="0.2">
      <c r="A14" t="s">
        <v>57</v>
      </c>
      <c r="B14" s="1"/>
      <c r="C14" s="1"/>
      <c r="D14" s="1"/>
      <c r="E14" s="1"/>
      <c r="F14" s="1"/>
      <c r="G14" s="1"/>
      <c r="H14" s="1">
        <v>5</v>
      </c>
      <c r="I14" s="1"/>
      <c r="J14" s="1"/>
      <c r="K14" s="1"/>
      <c r="L14" s="2">
        <f t="shared" si="0"/>
        <v>5</v>
      </c>
      <c r="M14" s="1"/>
      <c r="N14" s="1"/>
      <c r="O14" s="1"/>
      <c r="P14" s="1"/>
      <c r="Q14" s="1"/>
      <c r="R14" s="1">
        <v>3</v>
      </c>
      <c r="S14" s="1"/>
      <c r="T14" s="1"/>
      <c r="U14" s="1"/>
      <c r="V14" s="1"/>
      <c r="W14" s="1"/>
      <c r="X14" s="2">
        <f t="shared" si="1"/>
        <v>3</v>
      </c>
      <c r="Y14" s="1"/>
      <c r="Z14" s="2">
        <f t="shared" si="2"/>
        <v>8</v>
      </c>
      <c r="AA14" t="s">
        <v>57</v>
      </c>
      <c r="AB14" s="10">
        <v>8</v>
      </c>
    </row>
    <row r="15" spans="1:28" ht="16.5" customHeight="1" x14ac:dyDescent="0.2">
      <c r="A15" t="s">
        <v>30</v>
      </c>
      <c r="B15" s="1"/>
      <c r="C15" s="1"/>
      <c r="D15" s="1">
        <v>7</v>
      </c>
      <c r="E15" s="1"/>
      <c r="F15" s="1"/>
      <c r="G15" s="1"/>
      <c r="H15" s="1"/>
      <c r="I15" s="1"/>
      <c r="J15" s="1"/>
      <c r="K15" s="1"/>
      <c r="L15" s="2">
        <f t="shared" si="0"/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>
        <f t="shared" si="1"/>
        <v>0</v>
      </c>
      <c r="Y15" s="1"/>
      <c r="Z15" s="2">
        <f t="shared" si="2"/>
        <v>7</v>
      </c>
      <c r="AA15" t="s">
        <v>30</v>
      </c>
      <c r="AB15" s="1">
        <v>7</v>
      </c>
    </row>
    <row r="16" spans="1:28" ht="16.5" customHeight="1" x14ac:dyDescent="0.2">
      <c r="A16" t="s">
        <v>31</v>
      </c>
      <c r="B16" s="1"/>
      <c r="C16" s="1"/>
      <c r="D16" s="1"/>
      <c r="E16" s="1"/>
      <c r="F16" s="1"/>
      <c r="G16" s="1"/>
      <c r="H16" s="1">
        <v>7</v>
      </c>
      <c r="I16" s="1"/>
      <c r="J16" s="1"/>
      <c r="K16" s="1"/>
      <c r="L16" s="2">
        <f t="shared" si="0"/>
        <v>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>
        <f t="shared" si="1"/>
        <v>0</v>
      </c>
      <c r="Y16" s="1"/>
      <c r="Z16" s="2">
        <f t="shared" si="2"/>
        <v>7</v>
      </c>
      <c r="AA16" t="s">
        <v>31</v>
      </c>
      <c r="AB16" s="10">
        <v>7</v>
      </c>
    </row>
    <row r="17" spans="1:28" ht="16.5" customHeight="1" x14ac:dyDescent="0.2">
      <c r="A17" t="s">
        <v>50</v>
      </c>
      <c r="B17" s="1"/>
      <c r="C17" s="1"/>
      <c r="D17" s="1"/>
      <c r="E17" s="1">
        <v>7</v>
      </c>
      <c r="F17" s="1"/>
      <c r="G17" s="1"/>
      <c r="H17" s="1"/>
      <c r="I17" s="1"/>
      <c r="J17" s="1"/>
      <c r="K17" s="1"/>
      <c r="L17" s="2">
        <f t="shared" si="0"/>
        <v>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>
        <f t="shared" si="1"/>
        <v>0</v>
      </c>
      <c r="Y17" s="1"/>
      <c r="Z17" s="2">
        <f t="shared" si="2"/>
        <v>7</v>
      </c>
      <c r="AA17" t="s">
        <v>50</v>
      </c>
      <c r="AB17" s="1">
        <v>7</v>
      </c>
    </row>
    <row r="18" spans="1:28" ht="16.5" customHeight="1" x14ac:dyDescent="0.2">
      <c r="A18" t="s">
        <v>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1"/>
      <c r="N18" s="1"/>
      <c r="O18" s="1"/>
      <c r="P18" s="1">
        <v>5</v>
      </c>
      <c r="Q18" s="1"/>
      <c r="R18" s="1"/>
      <c r="S18" s="1"/>
      <c r="T18" s="1"/>
      <c r="U18" s="1"/>
      <c r="V18" s="1"/>
      <c r="W18" s="1"/>
      <c r="X18" s="2">
        <f t="shared" si="1"/>
        <v>5</v>
      </c>
      <c r="Y18" s="1"/>
      <c r="Z18" s="2">
        <f t="shared" si="2"/>
        <v>5</v>
      </c>
      <c r="AA18" t="s">
        <v>38</v>
      </c>
      <c r="AB18" s="1">
        <v>5</v>
      </c>
    </row>
    <row r="19" spans="1:28" ht="16.5" customHeight="1" x14ac:dyDescent="0.2">
      <c r="A19" t="s">
        <v>48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1"/>
      <c r="N19" s="1"/>
      <c r="O19" s="1"/>
      <c r="P19" s="1"/>
      <c r="Q19" s="1"/>
      <c r="R19" s="1">
        <v>5</v>
      </c>
      <c r="S19" s="1"/>
      <c r="T19" s="1"/>
      <c r="U19" s="1"/>
      <c r="V19" s="1"/>
      <c r="W19" s="1"/>
      <c r="X19" s="2">
        <f t="shared" si="1"/>
        <v>5</v>
      </c>
      <c r="Y19" s="1"/>
      <c r="Z19" s="2">
        <f t="shared" si="2"/>
        <v>5</v>
      </c>
      <c r="AA19" t="s">
        <v>48</v>
      </c>
      <c r="AB19" s="10">
        <v>5</v>
      </c>
    </row>
    <row r="20" spans="1:28" ht="16.5" customHeight="1" x14ac:dyDescent="0.2">
      <c r="A20" t="s">
        <v>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1"/>
      <c r="N20" s="1"/>
      <c r="O20" s="1">
        <v>5</v>
      </c>
      <c r="P20" s="1"/>
      <c r="Q20" s="1"/>
      <c r="R20" s="1"/>
      <c r="S20" s="1"/>
      <c r="T20" s="1"/>
      <c r="U20" s="1"/>
      <c r="V20" s="1"/>
      <c r="W20" s="1"/>
      <c r="X20" s="2">
        <f t="shared" si="1"/>
        <v>5</v>
      </c>
      <c r="Y20" s="1"/>
      <c r="Z20" s="2">
        <f t="shared" si="2"/>
        <v>5</v>
      </c>
      <c r="AA20" t="s">
        <v>56</v>
      </c>
      <c r="AB20" s="10">
        <v>5</v>
      </c>
    </row>
    <row r="21" spans="1:28" ht="16.5" customHeight="1" x14ac:dyDescent="0.2">
      <c r="A21" t="s">
        <v>55</v>
      </c>
      <c r="B21" s="1"/>
      <c r="C21" s="1"/>
      <c r="D21" s="1">
        <v>5</v>
      </c>
      <c r="E21" s="1"/>
      <c r="F21" s="1"/>
      <c r="G21" s="1"/>
      <c r="H21" s="1"/>
      <c r="I21" s="1"/>
      <c r="J21" s="1"/>
      <c r="K21" s="1"/>
      <c r="L21" s="2">
        <f t="shared" si="0"/>
        <v>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>
        <f t="shared" si="1"/>
        <v>0</v>
      </c>
      <c r="Y21" s="1"/>
      <c r="Z21" s="2">
        <f t="shared" si="2"/>
        <v>5</v>
      </c>
      <c r="AA21" t="s">
        <v>55</v>
      </c>
      <c r="AB21" s="10">
        <v>5</v>
      </c>
    </row>
    <row r="22" spans="1:28" ht="16.5" customHeight="1" x14ac:dyDescent="0.2">
      <c r="A22" t="s">
        <v>41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1"/>
      <c r="N22" s="1"/>
      <c r="O22" s="1"/>
      <c r="P22" s="1"/>
      <c r="Q22" s="1"/>
      <c r="R22" s="1">
        <v>2</v>
      </c>
      <c r="S22" s="1"/>
      <c r="T22" s="1"/>
      <c r="U22" s="1"/>
      <c r="V22" s="1"/>
      <c r="W22" s="1"/>
      <c r="X22" s="2">
        <f t="shared" si="1"/>
        <v>2</v>
      </c>
      <c r="Y22" s="1"/>
      <c r="Z22" s="2">
        <f t="shared" si="2"/>
        <v>2</v>
      </c>
      <c r="AA22" t="s">
        <v>41</v>
      </c>
      <c r="AB22" s="10">
        <v>2</v>
      </c>
    </row>
    <row r="23" spans="1:28" ht="16.5" customHeight="1" x14ac:dyDescent="0.2">
      <c r="A23" t="s">
        <v>49</v>
      </c>
      <c r="B23" s="1"/>
      <c r="C23" s="1"/>
      <c r="D23" s="1">
        <v>1</v>
      </c>
      <c r="E23" s="1"/>
      <c r="F23" s="1"/>
      <c r="G23" s="1"/>
      <c r="H23" s="1"/>
      <c r="I23" s="1"/>
      <c r="J23" s="1"/>
      <c r="K23" s="1"/>
      <c r="L23" s="2">
        <f t="shared" si="0"/>
        <v>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>
        <f t="shared" si="1"/>
        <v>0</v>
      </c>
      <c r="Y23" s="1"/>
      <c r="Z23" s="2">
        <f t="shared" si="2"/>
        <v>1</v>
      </c>
      <c r="AA23" t="s">
        <v>49</v>
      </c>
      <c r="AB23" s="10">
        <v>1</v>
      </c>
    </row>
    <row r="24" spans="1:28" ht="16.5" customHeight="1" x14ac:dyDescent="0.2">
      <c r="A24" t="s">
        <v>47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>
        <f t="shared" si="1"/>
        <v>0</v>
      </c>
      <c r="Y24" s="1"/>
      <c r="Z24" s="2">
        <f t="shared" si="2"/>
        <v>0</v>
      </c>
      <c r="AA24" t="s">
        <v>47</v>
      </c>
      <c r="AB24" s="10">
        <v>0</v>
      </c>
    </row>
    <row r="25" spans="1:28" ht="16.5" customHeight="1" x14ac:dyDescent="0.2">
      <c r="A25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>
        <f t="shared" si="1"/>
        <v>0</v>
      </c>
      <c r="Y25" s="1"/>
      <c r="Z25" s="2">
        <f t="shared" si="2"/>
        <v>0</v>
      </c>
      <c r="AA25" t="s">
        <v>35</v>
      </c>
      <c r="AB25" s="10">
        <v>0</v>
      </c>
    </row>
    <row r="26" spans="1:28" ht="16.5" customHeight="1" x14ac:dyDescent="0.2">
      <c r="A26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>
        <f t="shared" si="1"/>
        <v>0</v>
      </c>
      <c r="Y26" s="1"/>
      <c r="Z26" s="2">
        <f t="shared" si="2"/>
        <v>0</v>
      </c>
      <c r="AA26" t="s">
        <v>40</v>
      </c>
      <c r="AB26" s="10">
        <v>0</v>
      </c>
    </row>
    <row r="27" spans="1:28" ht="16.5" customHeight="1" x14ac:dyDescent="0.2">
      <c r="A27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>
        <f t="shared" si="1"/>
        <v>0</v>
      </c>
      <c r="Y27" s="1"/>
      <c r="Z27" s="2">
        <f t="shared" si="2"/>
        <v>0</v>
      </c>
      <c r="AA27" t="s">
        <v>45</v>
      </c>
      <c r="AB27" s="1">
        <v>0</v>
      </c>
    </row>
    <row r="28" spans="1:28" ht="16.5" customHeight="1" x14ac:dyDescent="0.2">
      <c r="A28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>
        <f t="shared" si="1"/>
        <v>0</v>
      </c>
      <c r="Y28" s="1"/>
      <c r="Z28" s="2">
        <f t="shared" si="2"/>
        <v>0</v>
      </c>
      <c r="AA28" t="s">
        <v>52</v>
      </c>
      <c r="AB28" s="1">
        <v>0</v>
      </c>
    </row>
    <row r="29" spans="1:28" ht="16.5" customHeight="1" x14ac:dyDescent="0.2">
      <c r="A29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>
        <f t="shared" si="1"/>
        <v>0</v>
      </c>
      <c r="Y29" s="1"/>
      <c r="Z29" s="2">
        <f>L29+AX29</f>
        <v>0</v>
      </c>
      <c r="AA29" t="s">
        <v>46</v>
      </c>
      <c r="AB29" s="10">
        <v>0</v>
      </c>
    </row>
  </sheetData>
  <sortState xmlns:xlrd2="http://schemas.microsoft.com/office/spreadsheetml/2017/richdata2" ref="A6:AB29">
    <sortCondition descending="1" ref="Z6:Z29"/>
  </sortState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abSelected="1" workbookViewId="0">
      <selection activeCell="A2" sqref="A2"/>
    </sheetView>
  </sheetViews>
  <sheetFormatPr defaultRowHeight="12.75" x14ac:dyDescent="0.2"/>
  <cols>
    <col min="1" max="1" width="4.42578125" style="7" customWidth="1"/>
    <col min="2" max="2" width="25.5703125" customWidth="1"/>
    <col min="3" max="3" width="15.140625" style="1" bestFit="1" customWidth="1"/>
    <col min="4" max="4" width="18.7109375" customWidth="1"/>
  </cols>
  <sheetData>
    <row r="1" spans="1:4" ht="18" x14ac:dyDescent="0.25">
      <c r="A1" s="15" t="s">
        <v>54</v>
      </c>
    </row>
    <row r="3" spans="1:4" ht="18" x14ac:dyDescent="0.25">
      <c r="A3" s="12" t="s">
        <v>64</v>
      </c>
    </row>
    <row r="5" spans="1:4" ht="18" x14ac:dyDescent="0.25">
      <c r="A5" s="11" t="s">
        <v>26</v>
      </c>
    </row>
    <row r="7" spans="1:4" x14ac:dyDescent="0.2">
      <c r="A7" s="8" t="s">
        <v>4</v>
      </c>
      <c r="B7" s="5" t="s">
        <v>1</v>
      </c>
      <c r="C7" s="2" t="s">
        <v>0</v>
      </c>
    </row>
    <row r="8" spans="1:4" ht="15" customHeight="1" x14ac:dyDescent="0.2">
      <c r="A8" s="7">
        <v>1</v>
      </c>
      <c r="B8" t="s">
        <v>28</v>
      </c>
      <c r="C8" s="10">
        <v>40</v>
      </c>
    </row>
    <row r="9" spans="1:4" ht="15" customHeight="1" x14ac:dyDescent="0.2">
      <c r="A9" s="7">
        <v>2</v>
      </c>
      <c r="B9" t="s">
        <v>32</v>
      </c>
      <c r="C9" s="10">
        <v>37</v>
      </c>
    </row>
    <row r="10" spans="1:4" ht="15" customHeight="1" x14ac:dyDescent="0.2">
      <c r="A10" s="7">
        <v>3</v>
      </c>
      <c r="B10" t="s">
        <v>37</v>
      </c>
      <c r="C10" s="10">
        <v>27</v>
      </c>
    </row>
    <row r="11" spans="1:4" ht="15" customHeight="1" x14ac:dyDescent="0.2">
      <c r="A11" s="7">
        <v>4</v>
      </c>
      <c r="B11" t="s">
        <v>29</v>
      </c>
      <c r="C11" s="10">
        <v>26</v>
      </c>
    </row>
    <row r="12" spans="1:4" ht="15" customHeight="1" x14ac:dyDescent="0.2">
      <c r="A12" s="7">
        <v>5</v>
      </c>
      <c r="B12" t="s">
        <v>34</v>
      </c>
      <c r="C12" s="1">
        <v>9</v>
      </c>
      <c r="D12" s="14" t="s">
        <v>61</v>
      </c>
    </row>
    <row r="13" spans="1:4" ht="15" customHeight="1" x14ac:dyDescent="0.2">
      <c r="A13" s="7">
        <v>6</v>
      </c>
      <c r="B13" t="s">
        <v>36</v>
      </c>
      <c r="C13" s="10">
        <v>9</v>
      </c>
      <c r="D13" s="14" t="s">
        <v>62</v>
      </c>
    </row>
    <row r="14" spans="1:4" ht="15" customHeight="1" x14ac:dyDescent="0.2">
      <c r="A14" s="7">
        <v>7</v>
      </c>
      <c r="B14" t="s">
        <v>57</v>
      </c>
      <c r="C14" s="10">
        <v>8</v>
      </c>
    </row>
    <row r="15" spans="1:4" ht="15" customHeight="1" x14ac:dyDescent="0.2">
      <c r="A15" s="7">
        <v>7</v>
      </c>
      <c r="B15" t="s">
        <v>42</v>
      </c>
      <c r="C15" s="10">
        <v>8</v>
      </c>
    </row>
    <row r="16" spans="1:4" ht="15" customHeight="1" x14ac:dyDescent="0.2">
      <c r="A16" s="7">
        <v>9</v>
      </c>
      <c r="B16" t="s">
        <v>33</v>
      </c>
      <c r="C16" s="10">
        <v>7</v>
      </c>
    </row>
    <row r="17" spans="1:7" ht="15" customHeight="1" x14ac:dyDescent="0.2">
      <c r="A17" s="7">
        <v>9</v>
      </c>
      <c r="B17" t="s">
        <v>31</v>
      </c>
      <c r="C17" s="1">
        <v>7</v>
      </c>
    </row>
    <row r="18" spans="1:7" ht="15" customHeight="1" x14ac:dyDescent="0.2">
      <c r="A18" s="7">
        <v>9</v>
      </c>
      <c r="B18" t="s">
        <v>55</v>
      </c>
      <c r="C18" s="10">
        <v>7</v>
      </c>
    </row>
    <row r="19" spans="1:7" ht="15" customHeight="1" x14ac:dyDescent="0.2">
      <c r="A19" s="7">
        <v>12</v>
      </c>
      <c r="B19" t="s">
        <v>41</v>
      </c>
      <c r="C19" s="10">
        <v>5</v>
      </c>
    </row>
    <row r="20" spans="1:7" ht="15" customHeight="1" x14ac:dyDescent="0.2">
      <c r="A20" s="7">
        <v>12</v>
      </c>
      <c r="B20" t="s">
        <v>59</v>
      </c>
      <c r="C20" s="10">
        <v>5</v>
      </c>
    </row>
    <row r="21" spans="1:7" ht="15" customHeight="1" x14ac:dyDescent="0.2">
      <c r="A21" s="7">
        <v>12</v>
      </c>
      <c r="B21" t="s">
        <v>60</v>
      </c>
      <c r="C21" s="1">
        <v>5</v>
      </c>
    </row>
    <row r="22" spans="1:7" ht="15" customHeight="1" x14ac:dyDescent="0.2">
      <c r="A22" s="7">
        <v>15</v>
      </c>
      <c r="B22" t="s">
        <v>38</v>
      </c>
      <c r="C22" s="1">
        <v>4</v>
      </c>
    </row>
    <row r="23" spans="1:7" x14ac:dyDescent="0.2">
      <c r="A23" s="7">
        <v>15</v>
      </c>
      <c r="B23" t="s">
        <v>30</v>
      </c>
      <c r="C23" s="1">
        <v>4</v>
      </c>
    </row>
    <row r="24" spans="1:7" ht="15" customHeight="1" x14ac:dyDescent="0.2">
      <c r="A24" s="7">
        <v>17</v>
      </c>
      <c r="B24" t="s">
        <v>58</v>
      </c>
      <c r="C24" s="10">
        <v>3</v>
      </c>
    </row>
    <row r="26" spans="1:7" ht="18" x14ac:dyDescent="0.25">
      <c r="A26" s="11" t="s">
        <v>27</v>
      </c>
    </row>
    <row r="28" spans="1:7" x14ac:dyDescent="0.2">
      <c r="A28" s="8" t="s">
        <v>4</v>
      </c>
      <c r="B28" s="5" t="s">
        <v>1</v>
      </c>
      <c r="C28" s="2" t="s">
        <v>0</v>
      </c>
    </row>
    <row r="29" spans="1:7" ht="15" customHeight="1" x14ac:dyDescent="0.2">
      <c r="A29" s="7">
        <v>1</v>
      </c>
      <c r="B29" t="s">
        <v>29</v>
      </c>
      <c r="C29" s="10">
        <v>43</v>
      </c>
    </row>
    <row r="30" spans="1:7" ht="15" customHeight="1" x14ac:dyDescent="0.2">
      <c r="A30" s="7">
        <v>2</v>
      </c>
      <c r="B30" t="s">
        <v>28</v>
      </c>
      <c r="C30" s="10">
        <v>42</v>
      </c>
    </row>
    <row r="31" spans="1:7" ht="15" customHeight="1" x14ac:dyDescent="0.2">
      <c r="A31" s="7">
        <v>3</v>
      </c>
      <c r="B31" t="s">
        <v>37</v>
      </c>
      <c r="C31" s="10">
        <v>27</v>
      </c>
    </row>
    <row r="32" spans="1:7" ht="15" customHeight="1" x14ac:dyDescent="0.2">
      <c r="A32" s="7">
        <v>4</v>
      </c>
      <c r="B32" t="s">
        <v>32</v>
      </c>
      <c r="C32" s="1">
        <v>26</v>
      </c>
      <c r="G32" s="7"/>
    </row>
    <row r="33" spans="1:6" ht="15" customHeight="1" x14ac:dyDescent="0.2">
      <c r="A33" s="7">
        <v>5</v>
      </c>
      <c r="B33" t="s">
        <v>39</v>
      </c>
      <c r="C33" s="1">
        <v>16</v>
      </c>
    </row>
    <row r="34" spans="1:6" ht="15" customHeight="1" x14ac:dyDescent="0.2">
      <c r="A34" s="7">
        <v>6</v>
      </c>
      <c r="B34" t="s">
        <v>42</v>
      </c>
      <c r="C34" s="10">
        <v>9</v>
      </c>
    </row>
    <row r="35" spans="1:6" ht="15" customHeight="1" x14ac:dyDescent="0.2">
      <c r="A35" s="7">
        <v>7</v>
      </c>
      <c r="B35" t="s">
        <v>36</v>
      </c>
      <c r="C35" s="10">
        <v>8</v>
      </c>
      <c r="D35" s="14" t="s">
        <v>62</v>
      </c>
    </row>
    <row r="36" spans="1:6" ht="15" customHeight="1" x14ac:dyDescent="0.2">
      <c r="A36" s="7">
        <v>7</v>
      </c>
      <c r="B36" t="s">
        <v>57</v>
      </c>
      <c r="C36" s="1">
        <v>8</v>
      </c>
      <c r="D36" s="14" t="s">
        <v>62</v>
      </c>
      <c r="F36" s="7"/>
    </row>
    <row r="37" spans="1:6" ht="15" customHeight="1" x14ac:dyDescent="0.2">
      <c r="A37" s="7">
        <v>9</v>
      </c>
      <c r="B37" t="s">
        <v>33</v>
      </c>
      <c r="C37" s="10">
        <v>8</v>
      </c>
      <c r="D37" s="14" t="s">
        <v>63</v>
      </c>
    </row>
    <row r="38" spans="1:6" ht="15" customHeight="1" x14ac:dyDescent="0.2">
      <c r="A38" s="7">
        <v>10</v>
      </c>
      <c r="B38" t="s">
        <v>30</v>
      </c>
      <c r="C38" s="1">
        <v>7</v>
      </c>
    </row>
    <row r="39" spans="1:6" ht="15" customHeight="1" x14ac:dyDescent="0.2">
      <c r="A39" s="7">
        <v>10</v>
      </c>
      <c r="B39" t="s">
        <v>31</v>
      </c>
      <c r="C39" s="1">
        <v>7</v>
      </c>
    </row>
    <row r="40" spans="1:6" ht="15" customHeight="1" x14ac:dyDescent="0.2">
      <c r="A40" s="7">
        <v>10</v>
      </c>
      <c r="B40" t="s">
        <v>50</v>
      </c>
      <c r="C40" s="10">
        <v>7</v>
      </c>
    </row>
    <row r="41" spans="1:6" ht="15" customHeight="1" x14ac:dyDescent="0.2">
      <c r="A41" s="7">
        <v>13</v>
      </c>
      <c r="B41" t="s">
        <v>38</v>
      </c>
      <c r="C41" s="1">
        <v>5</v>
      </c>
    </row>
    <row r="42" spans="1:6" ht="15" customHeight="1" x14ac:dyDescent="0.2">
      <c r="A42" s="7">
        <v>13</v>
      </c>
      <c r="B42" t="s">
        <v>48</v>
      </c>
      <c r="C42" s="10">
        <v>5</v>
      </c>
    </row>
    <row r="43" spans="1:6" ht="15" customHeight="1" x14ac:dyDescent="0.2">
      <c r="A43" s="7">
        <v>13</v>
      </c>
      <c r="B43" t="s">
        <v>56</v>
      </c>
      <c r="C43" s="1">
        <v>5</v>
      </c>
    </row>
    <row r="44" spans="1:6" ht="15" customHeight="1" x14ac:dyDescent="0.2">
      <c r="A44" s="7">
        <v>13</v>
      </c>
      <c r="B44" t="s">
        <v>55</v>
      </c>
      <c r="C44" s="1">
        <v>5</v>
      </c>
    </row>
    <row r="45" spans="1:6" ht="15" customHeight="1" x14ac:dyDescent="0.2">
      <c r="A45" s="7">
        <v>17</v>
      </c>
      <c r="B45" t="s">
        <v>41</v>
      </c>
      <c r="C45" s="10">
        <v>2</v>
      </c>
    </row>
    <row r="46" spans="1:6" ht="15" customHeight="1" x14ac:dyDescent="0.2">
      <c r="A46" s="7">
        <v>18</v>
      </c>
      <c r="B46" t="s">
        <v>49</v>
      </c>
      <c r="C46" s="10">
        <v>1</v>
      </c>
    </row>
    <row r="47" spans="1:6" ht="15" customHeight="1" x14ac:dyDescent="0.2">
      <c r="C47" s="10"/>
    </row>
  </sheetData>
  <phoneticPr fontId="1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Seurapisteet 20v</vt:lpstr>
      <vt:lpstr>Seurapisteet 23v</vt:lpstr>
      <vt:lpstr>Kokonaispisteet 2023</vt:lpstr>
    </vt:vector>
  </TitlesOfParts>
  <Company>Arctic Biological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Norberg</dc:creator>
  <cp:lastModifiedBy>Harri</cp:lastModifiedBy>
  <cp:lastPrinted>2017-05-21T11:03:16Z</cp:lastPrinted>
  <dcterms:created xsi:type="dcterms:W3CDTF">2009-09-26T17:33:10Z</dcterms:created>
  <dcterms:modified xsi:type="dcterms:W3CDTF">2023-08-13T17:39:19Z</dcterms:modified>
</cp:coreProperties>
</file>